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y\GoToMyPC\Tableaudata\Data_Examples\Mathematical_Model\"/>
    </mc:Choice>
  </mc:AlternateContent>
  <bookViews>
    <workbookView xWindow="0" yWindow="0" windowWidth="28800" windowHeight="11790" tabRatio="901"/>
  </bookViews>
  <sheets>
    <sheet name="Model_Results" sheetId="18" r:id="rId1"/>
    <sheet name="Model Descriptions" sheetId="2" r:id="rId2"/>
    <sheet name="Sheet1" sheetId="16" r:id="rId3"/>
    <sheet name="Sheet2" sheetId="17" r:id="rId4"/>
    <sheet name="Models_for_tableau" sheetId="13" r:id="rId5"/>
    <sheet name="Linear_Increasing" sheetId="1" r:id="rId6"/>
    <sheet name="Linear_Decreasing" sheetId="12" r:id="rId7"/>
    <sheet name="Log_base_e" sheetId="3" r:id="rId8"/>
    <sheet name="Log_base_10" sheetId="4" r:id="rId9"/>
    <sheet name="Exponential_Growth_Base_e" sheetId="5" r:id="rId10"/>
    <sheet name="Exponential_Decay_Base_e" sheetId="8" r:id="rId11"/>
    <sheet name="Exponential_Growth_Base_10" sheetId="14" r:id="rId12"/>
    <sheet name="Exponential_Decay_Base_10" sheetId="15" r:id="rId13"/>
    <sheet name="Polynomial_degree2" sheetId="6" r:id="rId14"/>
    <sheet name="Polynomial_degree3" sheetId="9" r:id="rId15"/>
    <sheet name="Polynomial_degree4" sheetId="10" r:id="rId16"/>
    <sheet name="Polynomial_degree5" sheetId="11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3" i="13" l="1"/>
  <c r="B1213" i="13"/>
  <c r="A1213" i="13"/>
  <c r="C1212" i="13"/>
  <c r="B1212" i="13"/>
  <c r="A1212" i="13"/>
  <c r="C1211" i="13"/>
  <c r="B1211" i="13"/>
  <c r="A1211" i="13"/>
  <c r="C1210" i="13"/>
  <c r="B1210" i="13"/>
  <c r="A1210" i="13"/>
  <c r="C1209" i="13"/>
  <c r="B1209" i="13"/>
  <c r="A1209" i="13"/>
  <c r="C1208" i="13"/>
  <c r="B1208" i="13"/>
  <c r="A1208" i="13"/>
  <c r="C1207" i="13"/>
  <c r="B1207" i="13"/>
  <c r="A1207" i="13"/>
  <c r="C1206" i="13"/>
  <c r="B1206" i="13"/>
  <c r="A1206" i="13"/>
  <c r="C1205" i="13"/>
  <c r="B1205" i="13"/>
  <c r="A1205" i="13"/>
  <c r="C1204" i="13"/>
  <c r="B1204" i="13"/>
  <c r="A1204" i="13"/>
  <c r="C1203" i="13"/>
  <c r="B1203" i="13"/>
  <c r="A1203" i="13"/>
  <c r="C1202" i="13"/>
  <c r="B1202" i="13"/>
  <c r="A1202" i="13"/>
  <c r="C1201" i="13"/>
  <c r="B1201" i="13"/>
  <c r="A1201" i="13"/>
  <c r="C1200" i="13"/>
  <c r="B1200" i="13"/>
  <c r="A1200" i="13"/>
  <c r="C1199" i="13"/>
  <c r="B1199" i="13"/>
  <c r="A1199" i="13"/>
  <c r="C1198" i="13"/>
  <c r="B1198" i="13"/>
  <c r="A1198" i="13"/>
  <c r="C1197" i="13"/>
  <c r="B1197" i="13"/>
  <c r="A1197" i="13"/>
  <c r="C1196" i="13"/>
  <c r="B1196" i="13"/>
  <c r="A1196" i="13"/>
  <c r="C1195" i="13"/>
  <c r="B1195" i="13"/>
  <c r="A1195" i="13"/>
  <c r="C1194" i="13"/>
  <c r="B1194" i="13"/>
  <c r="A1194" i="13"/>
  <c r="C1193" i="13"/>
  <c r="B1193" i="13"/>
  <c r="A1193" i="13"/>
  <c r="C1192" i="13"/>
  <c r="B1192" i="13"/>
  <c r="A1192" i="13"/>
  <c r="C1191" i="13"/>
  <c r="B1191" i="13"/>
  <c r="A1191" i="13"/>
  <c r="C1190" i="13"/>
  <c r="B1190" i="13"/>
  <c r="A1190" i="13"/>
  <c r="C1189" i="13"/>
  <c r="B1189" i="13"/>
  <c r="A1189" i="13"/>
  <c r="C1188" i="13"/>
  <c r="B1188" i="13"/>
  <c r="A1188" i="13"/>
  <c r="C1187" i="13"/>
  <c r="B1187" i="13"/>
  <c r="A1187" i="13"/>
  <c r="C1186" i="13"/>
  <c r="B1186" i="13"/>
  <c r="A1186" i="13"/>
  <c r="C1185" i="13"/>
  <c r="B1185" i="13"/>
  <c r="A1185" i="13"/>
  <c r="C1184" i="13"/>
  <c r="B1184" i="13"/>
  <c r="A1184" i="13"/>
  <c r="C1183" i="13"/>
  <c r="B1183" i="13"/>
  <c r="A1183" i="13"/>
  <c r="C1182" i="13"/>
  <c r="B1182" i="13"/>
  <c r="A1182" i="13"/>
  <c r="C1181" i="13"/>
  <c r="B1181" i="13"/>
  <c r="A1181" i="13"/>
  <c r="C1180" i="13"/>
  <c r="B1180" i="13"/>
  <c r="A1180" i="13"/>
  <c r="C1179" i="13"/>
  <c r="B1179" i="13"/>
  <c r="A1179" i="13"/>
  <c r="C1178" i="13"/>
  <c r="B1178" i="13"/>
  <c r="A1178" i="13"/>
  <c r="C1177" i="13"/>
  <c r="B1177" i="13"/>
  <c r="A1177" i="13"/>
  <c r="C1176" i="13"/>
  <c r="B1176" i="13"/>
  <c r="A1176" i="13"/>
  <c r="C1175" i="13"/>
  <c r="B1175" i="13"/>
  <c r="A1175" i="13"/>
  <c r="C1174" i="13"/>
  <c r="B1174" i="13"/>
  <c r="A1174" i="13"/>
  <c r="C1173" i="13"/>
  <c r="B1173" i="13"/>
  <c r="A1173" i="13"/>
  <c r="C1172" i="13"/>
  <c r="B1172" i="13"/>
  <c r="A1172" i="13"/>
  <c r="C1171" i="13"/>
  <c r="B1171" i="13"/>
  <c r="A1171" i="13"/>
  <c r="C1170" i="13"/>
  <c r="B1170" i="13"/>
  <c r="A1170" i="13"/>
  <c r="C1169" i="13"/>
  <c r="B1169" i="13"/>
  <c r="A1169" i="13"/>
  <c r="C1168" i="13"/>
  <c r="B1168" i="13"/>
  <c r="A1168" i="13"/>
  <c r="C1167" i="13"/>
  <c r="B1167" i="13"/>
  <c r="A1167" i="13"/>
  <c r="C1166" i="13"/>
  <c r="B1166" i="13"/>
  <c r="A1166" i="13"/>
  <c r="C1165" i="13"/>
  <c r="B1165" i="13"/>
  <c r="A1165" i="13"/>
  <c r="C1164" i="13"/>
  <c r="B1164" i="13"/>
  <c r="A1164" i="13"/>
  <c r="C1163" i="13"/>
  <c r="B1163" i="13"/>
  <c r="A1163" i="13"/>
  <c r="C1162" i="13"/>
  <c r="B1162" i="13"/>
  <c r="A1162" i="13"/>
  <c r="C1161" i="13"/>
  <c r="B1161" i="13"/>
  <c r="A1161" i="13"/>
  <c r="C1160" i="13"/>
  <c r="B1160" i="13"/>
  <c r="A1160" i="13"/>
  <c r="C1159" i="13"/>
  <c r="B1159" i="13"/>
  <c r="A1159" i="13"/>
  <c r="C1158" i="13"/>
  <c r="B1158" i="13"/>
  <c r="A1158" i="13"/>
  <c r="C1157" i="13"/>
  <c r="B1157" i="13"/>
  <c r="A1157" i="13"/>
  <c r="C1156" i="13"/>
  <c r="B1156" i="13"/>
  <c r="A1156" i="13"/>
  <c r="C1155" i="13"/>
  <c r="B1155" i="13"/>
  <c r="A1155" i="13"/>
  <c r="C1154" i="13"/>
  <c r="B1154" i="13"/>
  <c r="A1154" i="13"/>
  <c r="C1153" i="13"/>
  <c r="B1153" i="13"/>
  <c r="A1153" i="13"/>
  <c r="C1152" i="13"/>
  <c r="B1152" i="13"/>
  <c r="A1152" i="13"/>
  <c r="C1151" i="13"/>
  <c r="B1151" i="13"/>
  <c r="A1151" i="13"/>
  <c r="C1150" i="13"/>
  <c r="B1150" i="13"/>
  <c r="A1150" i="13"/>
  <c r="C1149" i="13"/>
  <c r="B1149" i="13"/>
  <c r="A1149" i="13"/>
  <c r="C1148" i="13"/>
  <c r="B1148" i="13"/>
  <c r="A1148" i="13"/>
  <c r="C1147" i="13"/>
  <c r="B1147" i="13"/>
  <c r="A1147" i="13"/>
  <c r="C1146" i="13"/>
  <c r="B1146" i="13"/>
  <c r="A1146" i="13"/>
  <c r="C1145" i="13"/>
  <c r="B1145" i="13"/>
  <c r="A1145" i="13"/>
  <c r="C1144" i="13"/>
  <c r="B1144" i="13"/>
  <c r="A1144" i="13"/>
  <c r="C1143" i="13"/>
  <c r="B1143" i="13"/>
  <c r="A1143" i="13"/>
  <c r="C1142" i="13"/>
  <c r="B1142" i="13"/>
  <c r="A1142" i="13"/>
  <c r="C1141" i="13"/>
  <c r="B1141" i="13"/>
  <c r="A1141" i="13"/>
  <c r="C1140" i="13"/>
  <c r="B1140" i="13"/>
  <c r="A1140" i="13"/>
  <c r="C1139" i="13"/>
  <c r="B1139" i="13"/>
  <c r="A1139" i="13"/>
  <c r="C1138" i="13"/>
  <c r="B1138" i="13"/>
  <c r="A1138" i="13"/>
  <c r="C1137" i="13"/>
  <c r="B1137" i="13"/>
  <c r="A1137" i="13"/>
  <c r="C1136" i="13"/>
  <c r="B1136" i="13"/>
  <c r="A1136" i="13"/>
  <c r="C1135" i="13"/>
  <c r="B1135" i="13"/>
  <c r="A1135" i="13"/>
  <c r="C1134" i="13"/>
  <c r="B1134" i="13"/>
  <c r="A1134" i="13"/>
  <c r="C1133" i="13"/>
  <c r="B1133" i="13"/>
  <c r="A1133" i="13"/>
  <c r="C1132" i="13"/>
  <c r="B1132" i="13"/>
  <c r="A1132" i="13"/>
  <c r="C1131" i="13"/>
  <c r="B1131" i="13"/>
  <c r="A1131" i="13"/>
  <c r="C1130" i="13"/>
  <c r="B1130" i="13"/>
  <c r="A1130" i="13"/>
  <c r="C1129" i="13"/>
  <c r="B1129" i="13"/>
  <c r="A1129" i="13"/>
  <c r="C1128" i="13"/>
  <c r="B1128" i="13"/>
  <c r="A1128" i="13"/>
  <c r="C1127" i="13"/>
  <c r="B1127" i="13"/>
  <c r="A1127" i="13"/>
  <c r="C1126" i="13"/>
  <c r="B1126" i="13"/>
  <c r="A1126" i="13"/>
  <c r="C1125" i="13"/>
  <c r="B1125" i="13"/>
  <c r="A1125" i="13"/>
  <c r="C1124" i="13"/>
  <c r="B1124" i="13"/>
  <c r="A1124" i="13"/>
  <c r="C1123" i="13"/>
  <c r="B1123" i="13"/>
  <c r="A1123" i="13"/>
  <c r="C1122" i="13"/>
  <c r="B1122" i="13"/>
  <c r="A1122" i="13"/>
  <c r="C1121" i="13"/>
  <c r="B1121" i="13"/>
  <c r="A1121" i="13"/>
  <c r="C1120" i="13"/>
  <c r="B1120" i="13"/>
  <c r="A1120" i="13"/>
  <c r="C1119" i="13"/>
  <c r="B1119" i="13"/>
  <c r="A1119" i="13"/>
  <c r="C1118" i="13"/>
  <c r="B1118" i="13"/>
  <c r="A1118" i="13"/>
  <c r="C1117" i="13"/>
  <c r="B1117" i="13"/>
  <c r="A1117" i="13"/>
  <c r="C1116" i="13"/>
  <c r="B1116" i="13"/>
  <c r="A1116" i="13"/>
  <c r="C1115" i="13"/>
  <c r="B1115" i="13"/>
  <c r="A1115" i="13"/>
  <c r="C1114" i="13"/>
  <c r="B1114" i="13"/>
  <c r="A1114" i="13"/>
  <c r="C1113" i="13"/>
  <c r="B1113" i="13"/>
  <c r="A1113" i="13"/>
  <c r="C1112" i="13"/>
  <c r="B1112" i="13"/>
  <c r="A1112" i="13"/>
  <c r="C1111" i="13"/>
  <c r="B1111" i="13"/>
  <c r="A1111" i="13"/>
  <c r="C1110" i="13"/>
  <c r="B1110" i="13"/>
  <c r="A1110" i="13"/>
  <c r="C1109" i="13"/>
  <c r="B1109" i="13"/>
  <c r="A1109" i="13"/>
  <c r="C1108" i="13"/>
  <c r="B1108" i="13"/>
  <c r="A1108" i="13"/>
  <c r="C1107" i="13"/>
  <c r="B1107" i="13"/>
  <c r="A1107" i="13"/>
  <c r="C1106" i="13"/>
  <c r="B1106" i="13"/>
  <c r="A1106" i="13"/>
  <c r="C1105" i="13"/>
  <c r="B1105" i="13"/>
  <c r="A1105" i="13"/>
  <c r="C1104" i="13"/>
  <c r="B1104" i="13"/>
  <c r="A1104" i="13"/>
  <c r="C1103" i="13"/>
  <c r="B1103" i="13"/>
  <c r="A1103" i="13"/>
  <c r="C1102" i="13"/>
  <c r="B1102" i="13"/>
  <c r="A1102" i="13"/>
  <c r="C1101" i="13"/>
  <c r="B1101" i="13"/>
  <c r="A1101" i="13"/>
  <c r="C1100" i="13"/>
  <c r="B1100" i="13"/>
  <c r="A1100" i="13"/>
  <c r="C1099" i="13"/>
  <c r="B1099" i="13"/>
  <c r="A1099" i="13"/>
  <c r="C1098" i="13"/>
  <c r="B1098" i="13"/>
  <c r="A1098" i="13"/>
  <c r="C1097" i="13"/>
  <c r="B1097" i="13"/>
  <c r="A1097" i="13"/>
  <c r="C1096" i="13"/>
  <c r="B1096" i="13"/>
  <c r="A1096" i="13"/>
  <c r="C1095" i="13"/>
  <c r="B1095" i="13"/>
  <c r="A1095" i="13"/>
  <c r="C1094" i="13"/>
  <c r="B1094" i="13"/>
  <c r="A1094" i="13"/>
  <c r="C1093" i="13"/>
  <c r="B1093" i="13"/>
  <c r="A1093" i="13"/>
  <c r="C1092" i="13"/>
  <c r="B1092" i="13"/>
  <c r="A1092" i="13"/>
  <c r="C1091" i="13"/>
  <c r="B1091" i="13"/>
  <c r="A1091" i="13"/>
  <c r="C1090" i="13"/>
  <c r="B1090" i="13"/>
  <c r="A1090" i="13"/>
  <c r="C1089" i="13"/>
  <c r="B1089" i="13"/>
  <c r="A1089" i="13"/>
  <c r="C1088" i="13"/>
  <c r="B1088" i="13"/>
  <c r="A1088" i="13"/>
  <c r="C1087" i="13"/>
  <c r="B1087" i="13"/>
  <c r="A1087" i="13"/>
  <c r="C1086" i="13"/>
  <c r="B1086" i="13"/>
  <c r="A1086" i="13"/>
  <c r="C1085" i="13"/>
  <c r="B1085" i="13"/>
  <c r="A1085" i="13"/>
  <c r="C1084" i="13"/>
  <c r="B1084" i="13"/>
  <c r="A1084" i="13"/>
  <c r="C1083" i="13"/>
  <c r="B1083" i="13"/>
  <c r="A1083" i="13"/>
  <c r="C1082" i="13"/>
  <c r="B1082" i="13"/>
  <c r="A1082" i="13"/>
  <c r="C1081" i="13"/>
  <c r="B1081" i="13"/>
  <c r="A1081" i="13"/>
  <c r="C1080" i="13"/>
  <c r="B1080" i="13"/>
  <c r="A1080" i="13"/>
  <c r="C1079" i="13"/>
  <c r="B1079" i="13"/>
  <c r="A1079" i="13"/>
  <c r="C1078" i="13"/>
  <c r="B1078" i="13"/>
  <c r="A1078" i="13"/>
  <c r="C1077" i="13"/>
  <c r="B1077" i="13"/>
  <c r="A1077" i="13"/>
  <c r="C1076" i="13"/>
  <c r="B1076" i="13"/>
  <c r="A1076" i="13"/>
  <c r="C1075" i="13"/>
  <c r="B1075" i="13"/>
  <c r="A1075" i="13"/>
  <c r="C1074" i="13"/>
  <c r="B1074" i="13"/>
  <c r="A1074" i="13"/>
  <c r="C1073" i="13"/>
  <c r="B1073" i="13"/>
  <c r="A1073" i="13"/>
  <c r="C1072" i="13"/>
  <c r="B1072" i="13"/>
  <c r="A1072" i="13"/>
  <c r="C1071" i="13"/>
  <c r="B1071" i="13"/>
  <c r="A1071" i="13"/>
  <c r="C1070" i="13"/>
  <c r="B1070" i="13"/>
  <c r="A1070" i="13"/>
  <c r="C1069" i="13"/>
  <c r="B1069" i="13"/>
  <c r="A1069" i="13"/>
  <c r="C1068" i="13"/>
  <c r="B1068" i="13"/>
  <c r="A1068" i="13"/>
  <c r="C1067" i="13"/>
  <c r="B1067" i="13"/>
  <c r="A1067" i="13"/>
  <c r="C1066" i="13"/>
  <c r="B1066" i="13"/>
  <c r="A1066" i="13"/>
  <c r="C1065" i="13"/>
  <c r="B1065" i="13"/>
  <c r="A1065" i="13"/>
  <c r="C1064" i="13"/>
  <c r="B1064" i="13"/>
  <c r="A1064" i="13"/>
  <c r="C1063" i="13"/>
  <c r="B1063" i="13"/>
  <c r="A1063" i="13"/>
  <c r="C1062" i="13"/>
  <c r="B1062" i="13"/>
  <c r="A1062" i="13"/>
  <c r="C1061" i="13"/>
  <c r="B1061" i="13"/>
  <c r="A1061" i="13"/>
  <c r="C1060" i="13"/>
  <c r="B1060" i="13"/>
  <c r="A1060" i="13"/>
  <c r="C1059" i="13"/>
  <c r="B1059" i="13"/>
  <c r="A1059" i="13"/>
  <c r="C1058" i="13"/>
  <c r="B1058" i="13"/>
  <c r="A1058" i="13"/>
  <c r="C1057" i="13"/>
  <c r="B1057" i="13"/>
  <c r="A1057" i="13"/>
  <c r="C1056" i="13"/>
  <c r="B1056" i="13"/>
  <c r="A1056" i="13"/>
  <c r="C1055" i="13"/>
  <c r="B1055" i="13"/>
  <c r="A1055" i="13"/>
  <c r="C1054" i="13"/>
  <c r="B1054" i="13"/>
  <c r="A1054" i="13"/>
  <c r="C1053" i="13"/>
  <c r="B1053" i="13"/>
  <c r="A1053" i="13"/>
  <c r="C1052" i="13"/>
  <c r="B1052" i="13"/>
  <c r="A1052" i="13"/>
  <c r="C1051" i="13"/>
  <c r="B1051" i="13"/>
  <c r="A1051" i="13"/>
  <c r="C1050" i="13"/>
  <c r="B1050" i="13"/>
  <c r="A1050" i="13"/>
  <c r="C1049" i="13"/>
  <c r="B1049" i="13"/>
  <c r="A1049" i="13"/>
  <c r="C1048" i="13"/>
  <c r="B1048" i="13"/>
  <c r="A1048" i="13"/>
  <c r="C1047" i="13"/>
  <c r="B1047" i="13"/>
  <c r="A1047" i="13"/>
  <c r="C1046" i="13"/>
  <c r="B1046" i="13"/>
  <c r="A1046" i="13"/>
  <c r="C1045" i="13"/>
  <c r="B1045" i="13"/>
  <c r="A1045" i="13"/>
  <c r="C1044" i="13"/>
  <c r="B1044" i="13"/>
  <c r="A1044" i="13"/>
  <c r="C1043" i="13"/>
  <c r="B1043" i="13"/>
  <c r="A1043" i="13"/>
  <c r="C1042" i="13"/>
  <c r="B1042" i="13"/>
  <c r="A1042" i="13"/>
  <c r="C1041" i="13"/>
  <c r="B1041" i="13"/>
  <c r="A1041" i="13"/>
  <c r="C1040" i="13"/>
  <c r="B1040" i="13"/>
  <c r="A1040" i="13"/>
  <c r="C1039" i="13"/>
  <c r="B1039" i="13"/>
  <c r="A1039" i="13"/>
  <c r="C1038" i="13"/>
  <c r="B1038" i="13"/>
  <c r="A1038" i="13"/>
  <c r="C1037" i="13"/>
  <c r="B1037" i="13"/>
  <c r="A1037" i="13"/>
  <c r="C1036" i="13"/>
  <c r="B1036" i="13"/>
  <c r="A1036" i="13"/>
  <c r="C1035" i="13"/>
  <c r="B1035" i="13"/>
  <c r="A1035" i="13"/>
  <c r="C1034" i="13"/>
  <c r="B1034" i="13"/>
  <c r="A1034" i="13"/>
  <c r="C1033" i="13"/>
  <c r="B1033" i="13"/>
  <c r="A1033" i="13"/>
  <c r="C1032" i="13"/>
  <c r="B1032" i="13"/>
  <c r="A1032" i="13"/>
  <c r="C1031" i="13"/>
  <c r="B1031" i="13"/>
  <c r="A1031" i="13"/>
  <c r="C1030" i="13"/>
  <c r="B1030" i="13"/>
  <c r="A1030" i="13"/>
  <c r="C1029" i="13"/>
  <c r="B1029" i="13"/>
  <c r="A1029" i="13"/>
  <c r="C1028" i="13"/>
  <c r="B1028" i="13"/>
  <c r="A1028" i="13"/>
  <c r="C1027" i="13"/>
  <c r="B1027" i="13"/>
  <c r="A1027" i="13"/>
  <c r="C1026" i="13"/>
  <c r="B1026" i="13"/>
  <c r="A1026" i="13"/>
  <c r="C1025" i="13"/>
  <c r="B1025" i="13"/>
  <c r="A1025" i="13"/>
  <c r="C1024" i="13"/>
  <c r="B1024" i="13"/>
  <c r="A1024" i="13"/>
  <c r="C1023" i="13"/>
  <c r="B1023" i="13"/>
  <c r="A1023" i="13"/>
  <c r="C1022" i="13"/>
  <c r="B1022" i="13"/>
  <c r="A1022" i="13"/>
  <c r="C1021" i="13"/>
  <c r="B1021" i="13"/>
  <c r="A1021" i="13"/>
  <c r="C1020" i="13"/>
  <c r="B1020" i="13"/>
  <c r="A1020" i="13"/>
  <c r="C1019" i="13"/>
  <c r="B1019" i="13"/>
  <c r="A1019" i="13"/>
  <c r="C1018" i="13"/>
  <c r="B1018" i="13"/>
  <c r="A1018" i="13"/>
  <c r="C1017" i="13"/>
  <c r="B1017" i="13"/>
  <c r="A1017" i="13"/>
  <c r="C1016" i="13"/>
  <c r="B1016" i="13"/>
  <c r="A1016" i="13"/>
  <c r="C1015" i="13"/>
  <c r="B1015" i="13"/>
  <c r="A1015" i="13"/>
  <c r="C1014" i="13"/>
  <c r="B1014" i="13"/>
  <c r="A1014" i="13"/>
  <c r="C1013" i="13"/>
  <c r="B1013" i="13"/>
  <c r="A1013" i="13"/>
  <c r="C1012" i="13"/>
  <c r="B1012" i="13"/>
  <c r="A1012" i="13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C4" i="15"/>
  <c r="C5" i="15" s="1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3" i="15"/>
  <c r="A2" i="15"/>
  <c r="A3" i="15" s="1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2" i="14"/>
  <c r="C4" i="14"/>
  <c r="C5" i="14" s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3" i="14"/>
  <c r="A2" i="14"/>
  <c r="A3" i="14" s="1"/>
  <c r="H285" i="13"/>
  <c r="C405" i="13"/>
  <c r="C404" i="13"/>
  <c r="C403" i="13"/>
  <c r="C402" i="13"/>
  <c r="C401" i="13"/>
  <c r="C400" i="13"/>
  <c r="C399" i="13"/>
  <c r="C398" i="13"/>
  <c r="C397" i="13"/>
  <c r="C396" i="13"/>
  <c r="C395" i="13"/>
  <c r="C394" i="13"/>
  <c r="C393" i="13"/>
  <c r="C392" i="13"/>
  <c r="C391" i="13"/>
  <c r="C390" i="13"/>
  <c r="C389" i="13"/>
  <c r="C388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37" i="13"/>
  <c r="C336" i="13"/>
  <c r="C335" i="13"/>
  <c r="C334" i="13"/>
  <c r="C333" i="13"/>
  <c r="C332" i="13"/>
  <c r="C331" i="13"/>
  <c r="C330" i="13"/>
  <c r="C329" i="13"/>
  <c r="C328" i="13"/>
  <c r="C327" i="13"/>
  <c r="C326" i="13"/>
  <c r="C325" i="13"/>
  <c r="C324" i="13"/>
  <c r="C323" i="13"/>
  <c r="C322" i="13"/>
  <c r="C321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910" i="13"/>
  <c r="C909" i="13"/>
  <c r="C908" i="13"/>
  <c r="C907" i="13"/>
  <c r="C906" i="13"/>
  <c r="C905" i="13"/>
  <c r="C904" i="13"/>
  <c r="C903" i="13"/>
  <c r="C902" i="13"/>
  <c r="C901" i="13"/>
  <c r="C900" i="13"/>
  <c r="C899" i="13"/>
  <c r="C898" i="13"/>
  <c r="C897" i="13"/>
  <c r="C896" i="13"/>
  <c r="C895" i="13"/>
  <c r="C894" i="13"/>
  <c r="C893" i="13"/>
  <c r="C892" i="13"/>
  <c r="C891" i="13"/>
  <c r="C890" i="13"/>
  <c r="C889" i="13"/>
  <c r="C888" i="13"/>
  <c r="C887" i="13"/>
  <c r="C886" i="13"/>
  <c r="C885" i="13"/>
  <c r="C884" i="13"/>
  <c r="C883" i="13"/>
  <c r="C882" i="13"/>
  <c r="C881" i="13"/>
  <c r="C880" i="13"/>
  <c r="C879" i="13"/>
  <c r="C878" i="13"/>
  <c r="C877" i="13"/>
  <c r="C876" i="13"/>
  <c r="C875" i="13"/>
  <c r="C874" i="13"/>
  <c r="C873" i="13"/>
  <c r="C872" i="13"/>
  <c r="C871" i="13"/>
  <c r="C870" i="13"/>
  <c r="C869" i="13"/>
  <c r="C868" i="13"/>
  <c r="C867" i="13"/>
  <c r="C866" i="13"/>
  <c r="C865" i="13"/>
  <c r="C864" i="13"/>
  <c r="C863" i="13"/>
  <c r="C862" i="13"/>
  <c r="C861" i="13"/>
  <c r="C860" i="13"/>
  <c r="C859" i="13"/>
  <c r="C858" i="13"/>
  <c r="C857" i="13"/>
  <c r="C856" i="13"/>
  <c r="C855" i="13"/>
  <c r="C854" i="13"/>
  <c r="C853" i="13"/>
  <c r="C852" i="13"/>
  <c r="C851" i="13"/>
  <c r="C850" i="13"/>
  <c r="C849" i="13"/>
  <c r="C848" i="13"/>
  <c r="C847" i="13"/>
  <c r="C846" i="13"/>
  <c r="C845" i="13"/>
  <c r="C844" i="13"/>
  <c r="C843" i="13"/>
  <c r="C842" i="13"/>
  <c r="C841" i="13"/>
  <c r="C840" i="13"/>
  <c r="C839" i="13"/>
  <c r="C838" i="13"/>
  <c r="C837" i="13"/>
  <c r="C836" i="13"/>
  <c r="C835" i="13"/>
  <c r="C834" i="13"/>
  <c r="C833" i="13"/>
  <c r="C832" i="13"/>
  <c r="C831" i="13"/>
  <c r="C830" i="13"/>
  <c r="C829" i="13"/>
  <c r="C828" i="13"/>
  <c r="C827" i="13"/>
  <c r="C826" i="13"/>
  <c r="C825" i="13"/>
  <c r="C824" i="13"/>
  <c r="C823" i="13"/>
  <c r="C822" i="13"/>
  <c r="C821" i="13"/>
  <c r="C820" i="13"/>
  <c r="C819" i="13"/>
  <c r="C818" i="13"/>
  <c r="C817" i="13"/>
  <c r="C816" i="13"/>
  <c r="C815" i="13"/>
  <c r="C814" i="13"/>
  <c r="C813" i="13"/>
  <c r="C812" i="13"/>
  <c r="C811" i="13"/>
  <c r="C810" i="13"/>
  <c r="C1011" i="13"/>
  <c r="C1010" i="13"/>
  <c r="C1009" i="13"/>
  <c r="C1008" i="13"/>
  <c r="C1007" i="13"/>
  <c r="C1006" i="13"/>
  <c r="C1005" i="13"/>
  <c r="C1004" i="13"/>
  <c r="C1003" i="13"/>
  <c r="C1002" i="13"/>
  <c r="C1001" i="13"/>
  <c r="C1000" i="13"/>
  <c r="C999" i="13"/>
  <c r="C998" i="13"/>
  <c r="C997" i="13"/>
  <c r="C996" i="13"/>
  <c r="C995" i="13"/>
  <c r="C994" i="13"/>
  <c r="C993" i="13"/>
  <c r="C992" i="13"/>
  <c r="C991" i="13"/>
  <c r="C990" i="13"/>
  <c r="C989" i="13"/>
  <c r="C988" i="13"/>
  <c r="C987" i="13"/>
  <c r="C986" i="13"/>
  <c r="C985" i="13"/>
  <c r="C984" i="13"/>
  <c r="C983" i="13"/>
  <c r="C982" i="13"/>
  <c r="C981" i="13"/>
  <c r="C980" i="13"/>
  <c r="C979" i="13"/>
  <c r="C978" i="13"/>
  <c r="C977" i="13"/>
  <c r="C976" i="13"/>
  <c r="C975" i="13"/>
  <c r="C974" i="13"/>
  <c r="C973" i="13"/>
  <c r="C972" i="13"/>
  <c r="C971" i="13"/>
  <c r="C970" i="13"/>
  <c r="C969" i="13"/>
  <c r="C968" i="13"/>
  <c r="C967" i="13"/>
  <c r="C966" i="13"/>
  <c r="C965" i="13"/>
  <c r="C964" i="13"/>
  <c r="C963" i="13"/>
  <c r="C962" i="13"/>
  <c r="C961" i="13"/>
  <c r="C960" i="13"/>
  <c r="C959" i="13"/>
  <c r="C958" i="13"/>
  <c r="C957" i="13"/>
  <c r="C956" i="13"/>
  <c r="C955" i="13"/>
  <c r="C954" i="13"/>
  <c r="C953" i="13"/>
  <c r="C952" i="13"/>
  <c r="C951" i="13"/>
  <c r="C950" i="13"/>
  <c r="C949" i="13"/>
  <c r="C948" i="13"/>
  <c r="C947" i="13"/>
  <c r="C946" i="13"/>
  <c r="C945" i="13"/>
  <c r="C944" i="13"/>
  <c r="C943" i="13"/>
  <c r="C942" i="13"/>
  <c r="C941" i="13"/>
  <c r="C940" i="13"/>
  <c r="C939" i="13"/>
  <c r="C938" i="13"/>
  <c r="C937" i="13"/>
  <c r="C936" i="13"/>
  <c r="C935" i="13"/>
  <c r="C934" i="13"/>
  <c r="C933" i="13"/>
  <c r="C932" i="13"/>
  <c r="C931" i="13"/>
  <c r="C930" i="13"/>
  <c r="C929" i="13"/>
  <c r="C928" i="13"/>
  <c r="C927" i="13"/>
  <c r="C926" i="13"/>
  <c r="C925" i="13"/>
  <c r="C924" i="13"/>
  <c r="C923" i="13"/>
  <c r="C922" i="13"/>
  <c r="C921" i="13"/>
  <c r="C920" i="13"/>
  <c r="C919" i="13"/>
  <c r="C918" i="13"/>
  <c r="C917" i="13"/>
  <c r="C916" i="13"/>
  <c r="C915" i="13"/>
  <c r="C914" i="13"/>
  <c r="C913" i="13"/>
  <c r="C912" i="13"/>
  <c r="C911" i="13"/>
  <c r="C809" i="13"/>
  <c r="C808" i="13"/>
  <c r="C807" i="13"/>
  <c r="C806" i="13"/>
  <c r="C805" i="13"/>
  <c r="C804" i="13"/>
  <c r="C803" i="13"/>
  <c r="C802" i="13"/>
  <c r="C801" i="13"/>
  <c r="C800" i="13"/>
  <c r="C799" i="13"/>
  <c r="C798" i="13"/>
  <c r="C797" i="13"/>
  <c r="C796" i="13"/>
  <c r="C795" i="13"/>
  <c r="C794" i="13"/>
  <c r="C793" i="13"/>
  <c r="C792" i="13"/>
  <c r="C791" i="13"/>
  <c r="C790" i="13"/>
  <c r="C789" i="13"/>
  <c r="C788" i="13"/>
  <c r="C787" i="13"/>
  <c r="C786" i="13"/>
  <c r="C785" i="13"/>
  <c r="C784" i="13"/>
  <c r="C783" i="13"/>
  <c r="C782" i="13"/>
  <c r="C781" i="13"/>
  <c r="C780" i="13"/>
  <c r="C779" i="13"/>
  <c r="C778" i="13"/>
  <c r="C777" i="13"/>
  <c r="C776" i="13"/>
  <c r="C775" i="13"/>
  <c r="C774" i="13"/>
  <c r="C773" i="13"/>
  <c r="C772" i="13"/>
  <c r="C771" i="13"/>
  <c r="C770" i="13"/>
  <c r="C769" i="13"/>
  <c r="C768" i="13"/>
  <c r="C767" i="13"/>
  <c r="C766" i="13"/>
  <c r="C765" i="13"/>
  <c r="C764" i="13"/>
  <c r="C763" i="13"/>
  <c r="C762" i="13"/>
  <c r="C761" i="13"/>
  <c r="C760" i="13"/>
  <c r="C759" i="13"/>
  <c r="C758" i="13"/>
  <c r="C757" i="13"/>
  <c r="C756" i="13"/>
  <c r="C755" i="13"/>
  <c r="C754" i="13"/>
  <c r="C753" i="13"/>
  <c r="C752" i="13"/>
  <c r="C751" i="13"/>
  <c r="C750" i="13"/>
  <c r="C749" i="13"/>
  <c r="C748" i="13"/>
  <c r="C747" i="13"/>
  <c r="C746" i="13"/>
  <c r="C745" i="13"/>
  <c r="C744" i="13"/>
  <c r="C743" i="13"/>
  <c r="C742" i="13"/>
  <c r="C741" i="13"/>
  <c r="C740" i="13"/>
  <c r="C739" i="13"/>
  <c r="C738" i="13"/>
  <c r="C737" i="13"/>
  <c r="C736" i="13"/>
  <c r="C735" i="13"/>
  <c r="C734" i="13"/>
  <c r="C733" i="13"/>
  <c r="C732" i="13"/>
  <c r="C731" i="13"/>
  <c r="C730" i="13"/>
  <c r="C729" i="13"/>
  <c r="C728" i="13"/>
  <c r="C727" i="13"/>
  <c r="C726" i="13"/>
  <c r="C725" i="13"/>
  <c r="C724" i="13"/>
  <c r="C723" i="13"/>
  <c r="C722" i="13"/>
  <c r="C721" i="13"/>
  <c r="C720" i="13"/>
  <c r="C719" i="13"/>
  <c r="C718" i="13"/>
  <c r="C717" i="13"/>
  <c r="C716" i="13"/>
  <c r="C715" i="13"/>
  <c r="C714" i="13"/>
  <c r="C713" i="13"/>
  <c r="C712" i="13"/>
  <c r="C711" i="13"/>
  <c r="C710" i="13"/>
  <c r="C709" i="13"/>
  <c r="C708" i="13"/>
  <c r="C707" i="13"/>
  <c r="C706" i="13"/>
  <c r="C705" i="13"/>
  <c r="C704" i="13"/>
  <c r="C703" i="13"/>
  <c r="C702" i="13"/>
  <c r="C701" i="13"/>
  <c r="C700" i="13"/>
  <c r="C699" i="13"/>
  <c r="C698" i="13"/>
  <c r="C697" i="13"/>
  <c r="C696" i="13"/>
  <c r="C695" i="13"/>
  <c r="C694" i="13"/>
  <c r="C693" i="13"/>
  <c r="C692" i="13"/>
  <c r="C691" i="13"/>
  <c r="C690" i="13"/>
  <c r="C689" i="13"/>
  <c r="C688" i="13"/>
  <c r="C687" i="13"/>
  <c r="C686" i="13"/>
  <c r="C685" i="13"/>
  <c r="C684" i="13"/>
  <c r="C683" i="13"/>
  <c r="C682" i="13"/>
  <c r="C681" i="13"/>
  <c r="C680" i="13"/>
  <c r="C679" i="13"/>
  <c r="C678" i="13"/>
  <c r="C677" i="13"/>
  <c r="C676" i="13"/>
  <c r="C675" i="13"/>
  <c r="C674" i="13"/>
  <c r="C673" i="13"/>
  <c r="C672" i="13"/>
  <c r="C671" i="13"/>
  <c r="C670" i="13"/>
  <c r="C669" i="13"/>
  <c r="C668" i="13"/>
  <c r="C667" i="13"/>
  <c r="C666" i="13"/>
  <c r="C665" i="13"/>
  <c r="C664" i="13"/>
  <c r="C663" i="13"/>
  <c r="C662" i="13"/>
  <c r="C661" i="13"/>
  <c r="C660" i="13"/>
  <c r="C659" i="13"/>
  <c r="C658" i="13"/>
  <c r="C657" i="13"/>
  <c r="C656" i="13"/>
  <c r="C655" i="13"/>
  <c r="C654" i="13"/>
  <c r="C653" i="13"/>
  <c r="C652" i="13"/>
  <c r="C651" i="13"/>
  <c r="C650" i="13"/>
  <c r="C649" i="13"/>
  <c r="C648" i="13"/>
  <c r="C647" i="13"/>
  <c r="C646" i="13"/>
  <c r="C645" i="13"/>
  <c r="C644" i="13"/>
  <c r="C643" i="13"/>
  <c r="C642" i="13"/>
  <c r="C641" i="13"/>
  <c r="C640" i="13"/>
  <c r="C639" i="13"/>
  <c r="C638" i="13"/>
  <c r="C637" i="13"/>
  <c r="C636" i="13"/>
  <c r="C635" i="13"/>
  <c r="C634" i="13"/>
  <c r="C633" i="13"/>
  <c r="C632" i="13"/>
  <c r="C631" i="13"/>
  <c r="C630" i="13"/>
  <c r="C629" i="13"/>
  <c r="C628" i="13"/>
  <c r="C627" i="13"/>
  <c r="C626" i="13"/>
  <c r="C625" i="13"/>
  <c r="C624" i="13"/>
  <c r="C623" i="13"/>
  <c r="C622" i="13"/>
  <c r="C621" i="13"/>
  <c r="C620" i="13"/>
  <c r="C619" i="13"/>
  <c r="C618" i="13"/>
  <c r="C617" i="13"/>
  <c r="C616" i="13"/>
  <c r="C615" i="13"/>
  <c r="C614" i="13"/>
  <c r="C613" i="13"/>
  <c r="C612" i="13"/>
  <c r="C611" i="13"/>
  <c r="C610" i="13"/>
  <c r="C609" i="13"/>
  <c r="C608" i="13"/>
  <c r="C607" i="13"/>
  <c r="C606" i="13"/>
  <c r="C605" i="13"/>
  <c r="C604" i="13"/>
  <c r="C603" i="13"/>
  <c r="C602" i="13"/>
  <c r="C601" i="13"/>
  <c r="C600" i="13"/>
  <c r="C599" i="13"/>
  <c r="C598" i="13"/>
  <c r="C597" i="13"/>
  <c r="C596" i="13"/>
  <c r="C595" i="13"/>
  <c r="C594" i="13"/>
  <c r="C593" i="13"/>
  <c r="C592" i="13"/>
  <c r="C591" i="13"/>
  <c r="C590" i="13"/>
  <c r="C589" i="13"/>
  <c r="C588" i="13"/>
  <c r="C587" i="13"/>
  <c r="C586" i="13"/>
  <c r="C585" i="13"/>
  <c r="C584" i="13"/>
  <c r="C583" i="13"/>
  <c r="C582" i="13"/>
  <c r="C581" i="13"/>
  <c r="C580" i="13"/>
  <c r="C579" i="13"/>
  <c r="C578" i="13"/>
  <c r="C577" i="13"/>
  <c r="C576" i="13"/>
  <c r="C575" i="13"/>
  <c r="C574" i="13"/>
  <c r="C573" i="13"/>
  <c r="C572" i="13"/>
  <c r="C571" i="13"/>
  <c r="C570" i="13"/>
  <c r="C569" i="13"/>
  <c r="C568" i="13"/>
  <c r="C567" i="13"/>
  <c r="C566" i="13"/>
  <c r="C565" i="13"/>
  <c r="C564" i="13"/>
  <c r="C563" i="13"/>
  <c r="C562" i="13"/>
  <c r="C561" i="13"/>
  <c r="C560" i="13"/>
  <c r="C559" i="13"/>
  <c r="C558" i="13"/>
  <c r="C557" i="13"/>
  <c r="C556" i="13"/>
  <c r="C555" i="13"/>
  <c r="C554" i="13"/>
  <c r="C553" i="13"/>
  <c r="C552" i="13"/>
  <c r="C551" i="13"/>
  <c r="C550" i="13"/>
  <c r="C549" i="13"/>
  <c r="C548" i="13"/>
  <c r="C547" i="13"/>
  <c r="C546" i="13"/>
  <c r="C545" i="13"/>
  <c r="C544" i="13"/>
  <c r="C543" i="13"/>
  <c r="C542" i="13"/>
  <c r="C541" i="13"/>
  <c r="C540" i="13"/>
  <c r="C539" i="13"/>
  <c r="C538" i="13"/>
  <c r="C537" i="13"/>
  <c r="C536" i="13"/>
  <c r="C535" i="13"/>
  <c r="C534" i="13"/>
  <c r="C533" i="13"/>
  <c r="C532" i="13"/>
  <c r="C531" i="13"/>
  <c r="C530" i="13"/>
  <c r="C529" i="13"/>
  <c r="C528" i="13"/>
  <c r="C527" i="13"/>
  <c r="C526" i="13"/>
  <c r="C525" i="13"/>
  <c r="C524" i="13"/>
  <c r="C523" i="13"/>
  <c r="C522" i="13"/>
  <c r="C521" i="13"/>
  <c r="C520" i="13"/>
  <c r="C519" i="13"/>
  <c r="C518" i="13"/>
  <c r="C517" i="13"/>
  <c r="C516" i="13"/>
  <c r="C515" i="13"/>
  <c r="C514" i="13"/>
  <c r="C513" i="13"/>
  <c r="C512" i="13"/>
  <c r="C511" i="13"/>
  <c r="C510" i="13"/>
  <c r="C509" i="13"/>
  <c r="C508" i="13"/>
  <c r="C507" i="13"/>
  <c r="C506" i="13"/>
  <c r="C505" i="13"/>
  <c r="C504" i="13"/>
  <c r="C503" i="13"/>
  <c r="C502" i="13"/>
  <c r="C501" i="13"/>
  <c r="C500" i="13"/>
  <c r="C499" i="13"/>
  <c r="C498" i="13"/>
  <c r="C497" i="13"/>
  <c r="C496" i="13"/>
  <c r="C495" i="13"/>
  <c r="C494" i="13"/>
  <c r="C493" i="13"/>
  <c r="C492" i="13"/>
  <c r="C491" i="13"/>
  <c r="C490" i="13"/>
  <c r="C489" i="13"/>
  <c r="C488" i="13"/>
  <c r="C487" i="13"/>
  <c r="C486" i="13"/>
  <c r="C485" i="13"/>
  <c r="C484" i="13"/>
  <c r="C483" i="13"/>
  <c r="C482" i="13"/>
  <c r="C481" i="13"/>
  <c r="C480" i="13"/>
  <c r="C479" i="13"/>
  <c r="C478" i="13"/>
  <c r="C477" i="13"/>
  <c r="C476" i="13"/>
  <c r="C475" i="13"/>
  <c r="C474" i="13"/>
  <c r="C473" i="13"/>
  <c r="C472" i="13"/>
  <c r="C471" i="13"/>
  <c r="C470" i="13"/>
  <c r="C469" i="13"/>
  <c r="C468" i="13"/>
  <c r="C467" i="13"/>
  <c r="C466" i="13"/>
  <c r="C465" i="13"/>
  <c r="C464" i="13"/>
  <c r="C463" i="13"/>
  <c r="C462" i="13"/>
  <c r="C461" i="13"/>
  <c r="C460" i="13"/>
  <c r="C459" i="13"/>
  <c r="C458" i="13"/>
  <c r="C457" i="13"/>
  <c r="C456" i="13"/>
  <c r="C455" i="13"/>
  <c r="C454" i="13"/>
  <c r="C453" i="13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A406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C1" i="13"/>
  <c r="B1" i="13"/>
  <c r="A1" i="13"/>
  <c r="C3" i="11"/>
  <c r="C4" i="11" s="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3" i="10"/>
  <c r="C4" i="10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3" i="9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4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3" i="6"/>
  <c r="C3" i="8"/>
  <c r="C4" i="8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3" i="3"/>
  <c r="C3" i="12"/>
  <c r="C4" i="12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3" i="1"/>
  <c r="A2" i="12"/>
  <c r="A3" i="12" s="1"/>
  <c r="B3" i="12" s="1"/>
  <c r="B104" i="13" s="1"/>
  <c r="A2" i="11"/>
  <c r="A2" i="10"/>
  <c r="A2" i="9"/>
  <c r="A2" i="6"/>
  <c r="A2" i="8"/>
  <c r="A2" i="1"/>
  <c r="A2" i="3"/>
  <c r="B2" i="3" s="1"/>
  <c r="B204" i="13" s="1"/>
  <c r="A2" i="4"/>
  <c r="A3" i="4" s="1"/>
  <c r="A2" i="5"/>
  <c r="A3" i="5" s="1"/>
  <c r="A407" i="13" s="1"/>
  <c r="A4" i="15" l="1"/>
  <c r="A4" i="14"/>
  <c r="A103" i="13"/>
  <c r="A204" i="13"/>
  <c r="A104" i="13"/>
  <c r="B2" i="6"/>
  <c r="B608" i="13" s="1"/>
  <c r="A608" i="13"/>
  <c r="A3" i="9"/>
  <c r="A710" i="13" s="1"/>
  <c r="A709" i="13"/>
  <c r="A3" i="8"/>
  <c r="A4" i="8" s="1"/>
  <c r="A509" i="13" s="1"/>
  <c r="A507" i="13"/>
  <c r="A3" i="10"/>
  <c r="A811" i="13" s="1"/>
  <c r="A810" i="13"/>
  <c r="A3" i="1"/>
  <c r="B3" i="1" s="1"/>
  <c r="B3" i="13" s="1"/>
  <c r="A2" i="13"/>
  <c r="A3" i="11"/>
  <c r="A912" i="13" s="1"/>
  <c r="A911" i="13"/>
  <c r="A4" i="4"/>
  <c r="B4" i="4" s="1"/>
  <c r="B307" i="13" s="1"/>
  <c r="A306" i="13"/>
  <c r="A305" i="13"/>
  <c r="B2" i="12"/>
  <c r="B103" i="13" s="1"/>
  <c r="B2" i="10"/>
  <c r="B810" i="13" s="1"/>
  <c r="B2" i="11"/>
  <c r="B911" i="13" s="1"/>
  <c r="A4" i="12"/>
  <c r="B2" i="9"/>
  <c r="B709" i="13" s="1"/>
  <c r="B3" i="10"/>
  <c r="B811" i="13" s="1"/>
  <c r="A3" i="6"/>
  <c r="A609" i="13" s="1"/>
  <c r="B2" i="8"/>
  <c r="B507" i="13" s="1"/>
  <c r="B407" i="13"/>
  <c r="A4" i="5"/>
  <c r="B406" i="13"/>
  <c r="A3" i="3"/>
  <c r="A205" i="13" s="1"/>
  <c r="B2" i="4"/>
  <c r="B305" i="13" s="1"/>
  <c r="B3" i="4"/>
  <c r="B306" i="13" s="1"/>
  <c r="B2" i="1"/>
  <c r="B2" i="13" s="1"/>
  <c r="A5" i="15" l="1"/>
  <c r="A5" i="14"/>
  <c r="A4" i="9"/>
  <c r="A711" i="13" s="1"/>
  <c r="B3" i="9"/>
  <c r="B710" i="13" s="1"/>
  <c r="A4" i="11"/>
  <c r="B4" i="11" s="1"/>
  <c r="B913" i="13" s="1"/>
  <c r="B3" i="11"/>
  <c r="B912" i="13" s="1"/>
  <c r="A5" i="5"/>
  <c r="A408" i="13"/>
  <c r="A5" i="11"/>
  <c r="B5" i="11" s="1"/>
  <c r="B914" i="13" s="1"/>
  <c r="A913" i="13"/>
  <c r="A5" i="4"/>
  <c r="A307" i="13"/>
  <c r="B4" i="12"/>
  <c r="B105" i="13" s="1"/>
  <c r="A105" i="13"/>
  <c r="B3" i="8"/>
  <c r="B508" i="13" s="1"/>
  <c r="A508" i="13"/>
  <c r="A4" i="10"/>
  <c r="B4" i="10" s="1"/>
  <c r="B812" i="13" s="1"/>
  <c r="A4" i="1"/>
  <c r="A3" i="13"/>
  <c r="A5" i="12"/>
  <c r="A4" i="6"/>
  <c r="A610" i="13" s="1"/>
  <c r="B3" i="6"/>
  <c r="B609" i="13" s="1"/>
  <c r="A5" i="8"/>
  <c r="B4" i="8"/>
  <c r="B509" i="13" s="1"/>
  <c r="A4" i="3"/>
  <c r="A206" i="13" s="1"/>
  <c r="B3" i="3"/>
  <c r="B205" i="13" s="1"/>
  <c r="B408" i="13"/>
  <c r="A6" i="15" l="1"/>
  <c r="A6" i="14"/>
  <c r="B4" i="9"/>
  <c r="B711" i="13" s="1"/>
  <c r="A5" i="9"/>
  <c r="A712" i="13" s="1"/>
  <c r="B5" i="8"/>
  <c r="B510" i="13" s="1"/>
  <c r="A510" i="13"/>
  <c r="A5" i="10"/>
  <c r="A812" i="13"/>
  <c r="A6" i="11"/>
  <c r="A914" i="13"/>
  <c r="B5" i="12"/>
  <c r="B106" i="13" s="1"/>
  <c r="A106" i="13"/>
  <c r="A6" i="4"/>
  <c r="A308" i="13"/>
  <c r="B5" i="4"/>
  <c r="B308" i="13" s="1"/>
  <c r="A5" i="1"/>
  <c r="A4" i="13"/>
  <c r="B4" i="1"/>
  <c r="B4" i="13" s="1"/>
  <c r="A6" i="5"/>
  <c r="A409" i="13"/>
  <c r="A6" i="12"/>
  <c r="B5" i="9"/>
  <c r="B712" i="13" s="1"/>
  <c r="A5" i="6"/>
  <c r="A611" i="13" s="1"/>
  <c r="B4" i="6"/>
  <c r="B610" i="13" s="1"/>
  <c r="A6" i="8"/>
  <c r="A5" i="3"/>
  <c r="A207" i="13" s="1"/>
  <c r="B4" i="3"/>
  <c r="B206" i="13" s="1"/>
  <c r="B409" i="13"/>
  <c r="A7" i="15" l="1"/>
  <c r="A7" i="14"/>
  <c r="A6" i="9"/>
  <c r="A713" i="13" s="1"/>
  <c r="B6" i="8"/>
  <c r="B511" i="13" s="1"/>
  <c r="A511" i="13"/>
  <c r="A7" i="5"/>
  <c r="A410" i="13"/>
  <c r="A7" i="11"/>
  <c r="A915" i="13"/>
  <c r="B6" i="11"/>
  <c r="B915" i="13" s="1"/>
  <c r="A5" i="13"/>
  <c r="A6" i="1"/>
  <c r="B5" i="1"/>
  <c r="B5" i="13" s="1"/>
  <c r="A6" i="10"/>
  <c r="A813" i="13"/>
  <c r="B5" i="10"/>
  <c r="B813" i="13" s="1"/>
  <c r="B6" i="12"/>
  <c r="B107" i="13" s="1"/>
  <c r="A107" i="13"/>
  <c r="A7" i="4"/>
  <c r="A309" i="13"/>
  <c r="B6" i="4"/>
  <c r="B309" i="13" s="1"/>
  <c r="A7" i="12"/>
  <c r="A6" i="6"/>
  <c r="A612" i="13" s="1"/>
  <c r="B5" i="6"/>
  <c r="B611" i="13" s="1"/>
  <c r="A7" i="9"/>
  <c r="A714" i="13" s="1"/>
  <c r="B6" i="9"/>
  <c r="B713" i="13" s="1"/>
  <c r="A7" i="8"/>
  <c r="A6" i="3"/>
  <c r="A208" i="13" s="1"/>
  <c r="B5" i="3"/>
  <c r="B207" i="13" s="1"/>
  <c r="B410" i="13"/>
  <c r="A8" i="15" l="1"/>
  <c r="A8" i="14"/>
  <c r="A8" i="11"/>
  <c r="B8" i="11" s="1"/>
  <c r="B917" i="13" s="1"/>
  <c r="A916" i="13"/>
  <c r="A8" i="5"/>
  <c r="A411" i="13"/>
  <c r="B7" i="12"/>
  <c r="B108" i="13" s="1"/>
  <c r="A108" i="13"/>
  <c r="B7" i="8"/>
  <c r="B512" i="13" s="1"/>
  <c r="A512" i="13"/>
  <c r="A8" i="4"/>
  <c r="A310" i="13"/>
  <c r="B7" i="4"/>
  <c r="B310" i="13" s="1"/>
  <c r="B7" i="11"/>
  <c r="B916" i="13" s="1"/>
  <c r="A7" i="10"/>
  <c r="A814" i="13"/>
  <c r="B6" i="10"/>
  <c r="B814" i="13" s="1"/>
  <c r="A6" i="13"/>
  <c r="A7" i="1"/>
  <c r="B6" i="1"/>
  <c r="B6" i="13" s="1"/>
  <c r="A8" i="12"/>
  <c r="A8" i="9"/>
  <c r="A715" i="13" s="1"/>
  <c r="B7" i="9"/>
  <c r="B714" i="13" s="1"/>
  <c r="A7" i="6"/>
  <c r="A613" i="13" s="1"/>
  <c r="B6" i="6"/>
  <c r="B612" i="13" s="1"/>
  <c r="A8" i="8"/>
  <c r="A7" i="3"/>
  <c r="A209" i="13" s="1"/>
  <c r="B6" i="3"/>
  <c r="B208" i="13" s="1"/>
  <c r="B411" i="13"/>
  <c r="A9" i="15" l="1"/>
  <c r="A9" i="14"/>
  <c r="A8" i="10"/>
  <c r="A815" i="13"/>
  <c r="B7" i="10"/>
  <c r="B815" i="13" s="1"/>
  <c r="B8" i="8"/>
  <c r="B513" i="13" s="1"/>
  <c r="A513" i="13"/>
  <c r="B8" i="12"/>
  <c r="B109" i="13" s="1"/>
  <c r="A109" i="13"/>
  <c r="A9" i="5"/>
  <c r="A412" i="13"/>
  <c r="A7" i="13"/>
  <c r="A8" i="1"/>
  <c r="B7" i="1"/>
  <c r="B7" i="13" s="1"/>
  <c r="A9" i="4"/>
  <c r="A311" i="13"/>
  <c r="B8" i="4"/>
  <c r="B311" i="13" s="1"/>
  <c r="A9" i="11"/>
  <c r="B9" i="11" s="1"/>
  <c r="B918" i="13" s="1"/>
  <c r="A917" i="13"/>
  <c r="A9" i="12"/>
  <c r="A8" i="6"/>
  <c r="A614" i="13" s="1"/>
  <c r="B7" i="6"/>
  <c r="B613" i="13" s="1"/>
  <c r="A9" i="9"/>
  <c r="A716" i="13" s="1"/>
  <c r="B8" i="9"/>
  <c r="B715" i="13" s="1"/>
  <c r="A9" i="8"/>
  <c r="A8" i="3"/>
  <c r="A210" i="13" s="1"/>
  <c r="B7" i="3"/>
  <c r="B209" i="13" s="1"/>
  <c r="B412" i="13"/>
  <c r="A10" i="15" l="1"/>
  <c r="A10" i="14"/>
  <c r="A10" i="5"/>
  <c r="A413" i="13"/>
  <c r="A10" i="11"/>
  <c r="A918" i="13"/>
  <c r="A10" i="4"/>
  <c r="A312" i="13"/>
  <c r="B9" i="4"/>
  <c r="B312" i="13" s="1"/>
  <c r="A8" i="13"/>
  <c r="A9" i="1"/>
  <c r="B8" i="1"/>
  <c r="B8" i="13" s="1"/>
  <c r="B9" i="12"/>
  <c r="B110" i="13" s="1"/>
  <c r="A110" i="13"/>
  <c r="B9" i="8"/>
  <c r="B514" i="13" s="1"/>
  <c r="A514" i="13"/>
  <c r="A9" i="10"/>
  <c r="A816" i="13"/>
  <c r="B8" i="10"/>
  <c r="B816" i="13" s="1"/>
  <c r="A10" i="12"/>
  <c r="B10" i="11"/>
  <c r="B919" i="13" s="1"/>
  <c r="A10" i="9"/>
  <c r="A717" i="13" s="1"/>
  <c r="B9" i="9"/>
  <c r="B716" i="13" s="1"/>
  <c r="A9" i="6"/>
  <c r="A615" i="13" s="1"/>
  <c r="B8" i="6"/>
  <c r="B614" i="13" s="1"/>
  <c r="A10" i="8"/>
  <c r="A9" i="3"/>
  <c r="A211" i="13" s="1"/>
  <c r="B8" i="3"/>
  <c r="B210" i="13" s="1"/>
  <c r="B413" i="13"/>
  <c r="A11" i="15" l="1"/>
  <c r="A11" i="14"/>
  <c r="A10" i="10"/>
  <c r="A817" i="13"/>
  <c r="B9" i="10"/>
  <c r="B817" i="13" s="1"/>
  <c r="A11" i="4"/>
  <c r="A313" i="13"/>
  <c r="B10" i="4"/>
  <c r="B313" i="13" s="1"/>
  <c r="A11" i="11"/>
  <c r="B11" i="11" s="1"/>
  <c r="B920" i="13" s="1"/>
  <c r="A919" i="13"/>
  <c r="B10" i="12"/>
  <c r="B111" i="13" s="1"/>
  <c r="A111" i="13"/>
  <c r="B10" i="8"/>
  <c r="B515" i="13" s="1"/>
  <c r="A515" i="13"/>
  <c r="A9" i="13"/>
  <c r="A10" i="1"/>
  <c r="B9" i="1"/>
  <c r="B9" i="13" s="1"/>
  <c r="A11" i="5"/>
  <c r="A414" i="13"/>
  <c r="A11" i="12"/>
  <c r="A10" i="6"/>
  <c r="A616" i="13" s="1"/>
  <c r="B9" i="6"/>
  <c r="B615" i="13" s="1"/>
  <c r="A11" i="9"/>
  <c r="A718" i="13" s="1"/>
  <c r="B10" i="9"/>
  <c r="B717" i="13" s="1"/>
  <c r="A11" i="8"/>
  <c r="A10" i="3"/>
  <c r="A212" i="13" s="1"/>
  <c r="B9" i="3"/>
  <c r="B211" i="13" s="1"/>
  <c r="B414" i="13"/>
  <c r="A12" i="15" l="1"/>
  <c r="A12" i="14"/>
  <c r="A12" i="5"/>
  <c r="A415" i="13"/>
  <c r="B11" i="12"/>
  <c r="B112" i="13" s="1"/>
  <c r="A112" i="13"/>
  <c r="A12" i="11"/>
  <c r="B12" i="11" s="1"/>
  <c r="B921" i="13" s="1"/>
  <c r="A920" i="13"/>
  <c r="A10" i="13"/>
  <c r="B10" i="1"/>
  <c r="B10" i="13" s="1"/>
  <c r="A11" i="1"/>
  <c r="A12" i="4"/>
  <c r="A314" i="13"/>
  <c r="B11" i="4"/>
  <c r="B314" i="13" s="1"/>
  <c r="B11" i="8"/>
  <c r="B516" i="13" s="1"/>
  <c r="A516" i="13"/>
  <c r="A11" i="10"/>
  <c r="A818" i="13"/>
  <c r="B10" i="10"/>
  <c r="B818" i="13" s="1"/>
  <c r="A12" i="8"/>
  <c r="A13" i="8" s="1"/>
  <c r="A12" i="12"/>
  <c r="A12" i="9"/>
  <c r="A719" i="13" s="1"/>
  <c r="B11" i="9"/>
  <c r="B718" i="13" s="1"/>
  <c r="A11" i="6"/>
  <c r="A617" i="13" s="1"/>
  <c r="B10" i="6"/>
  <c r="B616" i="13" s="1"/>
  <c r="A11" i="3"/>
  <c r="A213" i="13" s="1"/>
  <c r="B10" i="3"/>
  <c r="B212" i="13" s="1"/>
  <c r="B415" i="13"/>
  <c r="A13" i="15" l="1"/>
  <c r="A13" i="14"/>
  <c r="A13" i="11"/>
  <c r="A921" i="13"/>
  <c r="A12" i="10"/>
  <c r="A819" i="13"/>
  <c r="B11" i="10"/>
  <c r="B819" i="13" s="1"/>
  <c r="B12" i="12"/>
  <c r="B113" i="13" s="1"/>
  <c r="A113" i="13"/>
  <c r="B13" i="8"/>
  <c r="B518" i="13" s="1"/>
  <c r="A518" i="13"/>
  <c r="B12" i="8"/>
  <c r="B517" i="13" s="1"/>
  <c r="A517" i="13"/>
  <c r="A13" i="4"/>
  <c r="A315" i="13"/>
  <c r="B12" i="4"/>
  <c r="B315" i="13" s="1"/>
  <c r="A11" i="13"/>
  <c r="A12" i="1"/>
  <c r="B11" i="1"/>
  <c r="B11" i="13" s="1"/>
  <c r="A13" i="5"/>
  <c r="A416" i="13"/>
  <c r="A13" i="12"/>
  <c r="B13" i="11"/>
  <c r="B922" i="13" s="1"/>
  <c r="A12" i="6"/>
  <c r="A618" i="13" s="1"/>
  <c r="B11" i="6"/>
  <c r="B617" i="13" s="1"/>
  <c r="A13" i="9"/>
  <c r="A720" i="13" s="1"/>
  <c r="B12" i="9"/>
  <c r="B719" i="13" s="1"/>
  <c r="A14" i="8"/>
  <c r="A12" i="3"/>
  <c r="A214" i="13" s="1"/>
  <c r="B11" i="3"/>
  <c r="B213" i="13" s="1"/>
  <c r="B416" i="13"/>
  <c r="A14" i="15" l="1"/>
  <c r="A14" i="14"/>
  <c r="B13" i="12"/>
  <c r="B114" i="13" s="1"/>
  <c r="A114" i="13"/>
  <c r="A12" i="13"/>
  <c r="A13" i="1"/>
  <c r="B12" i="1"/>
  <c r="B12" i="13" s="1"/>
  <c r="A14" i="5"/>
  <c r="A417" i="13"/>
  <c r="A14" i="4"/>
  <c r="A316" i="13"/>
  <c r="B13" i="4"/>
  <c r="B316" i="13" s="1"/>
  <c r="B14" i="8"/>
  <c r="B519" i="13" s="1"/>
  <c r="A519" i="13"/>
  <c r="A13" i="10"/>
  <c r="A820" i="13"/>
  <c r="B12" i="10"/>
  <c r="B820" i="13" s="1"/>
  <c r="A14" i="11"/>
  <c r="B14" i="11" s="1"/>
  <c r="B923" i="13" s="1"/>
  <c r="A922" i="13"/>
  <c r="A14" i="12"/>
  <c r="A14" i="9"/>
  <c r="A721" i="13" s="1"/>
  <c r="B13" i="9"/>
  <c r="B720" i="13" s="1"/>
  <c r="A13" i="6"/>
  <c r="A619" i="13" s="1"/>
  <c r="B12" i="6"/>
  <c r="B618" i="13" s="1"/>
  <c r="A15" i="8"/>
  <c r="A13" i="3"/>
  <c r="A215" i="13" s="1"/>
  <c r="B12" i="3"/>
  <c r="B214" i="13" s="1"/>
  <c r="B417" i="13"/>
  <c r="A15" i="15" l="1"/>
  <c r="A15" i="14"/>
  <c r="A15" i="5"/>
  <c r="A418" i="13"/>
  <c r="A15" i="4"/>
  <c r="A317" i="13"/>
  <c r="B14" i="4"/>
  <c r="B317" i="13" s="1"/>
  <c r="A14" i="10"/>
  <c r="A821" i="13"/>
  <c r="B13" i="10"/>
  <c r="B821" i="13" s="1"/>
  <c r="A13" i="13"/>
  <c r="B13" i="1"/>
  <c r="B13" i="13" s="1"/>
  <c r="A14" i="1"/>
  <c r="B14" i="12"/>
  <c r="B115" i="13" s="1"/>
  <c r="A115" i="13"/>
  <c r="A15" i="11"/>
  <c r="B15" i="11" s="1"/>
  <c r="B924" i="13" s="1"/>
  <c r="A923" i="13"/>
  <c r="B15" i="8"/>
  <c r="B520" i="13" s="1"/>
  <c r="A520" i="13"/>
  <c r="A15" i="12"/>
  <c r="A14" i="6"/>
  <c r="A620" i="13" s="1"/>
  <c r="B13" i="6"/>
  <c r="B619" i="13" s="1"/>
  <c r="A15" i="9"/>
  <c r="A722" i="13" s="1"/>
  <c r="B14" i="9"/>
  <c r="B721" i="13" s="1"/>
  <c r="A16" i="8"/>
  <c r="A14" i="3"/>
  <c r="A216" i="13" s="1"/>
  <c r="B13" i="3"/>
  <c r="B215" i="13" s="1"/>
  <c r="B418" i="13"/>
  <c r="A16" i="15" l="1"/>
  <c r="A16" i="14"/>
  <c r="A15" i="10"/>
  <c r="A822" i="13"/>
  <c r="B14" i="10"/>
  <c r="B822" i="13" s="1"/>
  <c r="A14" i="13"/>
  <c r="B14" i="1"/>
  <c r="B14" i="13" s="1"/>
  <c r="A15" i="1"/>
  <c r="B15" i="12"/>
  <c r="B116" i="13" s="1"/>
  <c r="A116" i="13"/>
  <c r="A16" i="11"/>
  <c r="B16" i="11" s="1"/>
  <c r="B925" i="13" s="1"/>
  <c r="A924" i="13"/>
  <c r="A16" i="4"/>
  <c r="A318" i="13"/>
  <c r="B15" i="4"/>
  <c r="B318" i="13" s="1"/>
  <c r="B16" i="8"/>
  <c r="B521" i="13" s="1"/>
  <c r="A521" i="13"/>
  <c r="A16" i="5"/>
  <c r="A419" i="13"/>
  <c r="A16" i="12"/>
  <c r="A16" i="9"/>
  <c r="A723" i="13" s="1"/>
  <c r="B15" i="9"/>
  <c r="B722" i="13" s="1"/>
  <c r="A15" i="6"/>
  <c r="A621" i="13" s="1"/>
  <c r="B14" i="6"/>
  <c r="B620" i="13" s="1"/>
  <c r="A17" i="8"/>
  <c r="A15" i="3"/>
  <c r="A217" i="13" s="1"/>
  <c r="B14" i="3"/>
  <c r="B216" i="13" s="1"/>
  <c r="B419" i="13"/>
  <c r="A17" i="15" l="1"/>
  <c r="A17" i="14"/>
  <c r="A17" i="5"/>
  <c r="A420" i="13"/>
  <c r="A15" i="13"/>
  <c r="B15" i="1"/>
  <c r="B15" i="13" s="1"/>
  <c r="A16" i="1"/>
  <c r="A17" i="4"/>
  <c r="A319" i="13"/>
  <c r="B16" i="4"/>
  <c r="B319" i="13" s="1"/>
  <c r="B16" i="12"/>
  <c r="B117" i="13" s="1"/>
  <c r="A117" i="13"/>
  <c r="B17" i="8"/>
  <c r="B522" i="13" s="1"/>
  <c r="A522" i="13"/>
  <c r="A17" i="11"/>
  <c r="B17" i="11" s="1"/>
  <c r="B926" i="13" s="1"/>
  <c r="A925" i="13"/>
  <c r="A16" i="10"/>
  <c r="A823" i="13"/>
  <c r="B15" i="10"/>
  <c r="B823" i="13" s="1"/>
  <c r="A17" i="12"/>
  <c r="A16" i="6"/>
  <c r="A622" i="13" s="1"/>
  <c r="B15" i="6"/>
  <c r="B621" i="13" s="1"/>
  <c r="A17" i="9"/>
  <c r="A724" i="13" s="1"/>
  <c r="B16" i="9"/>
  <c r="B723" i="13" s="1"/>
  <c r="A18" i="8"/>
  <c r="A16" i="3"/>
  <c r="A218" i="13" s="1"/>
  <c r="B15" i="3"/>
  <c r="B217" i="13" s="1"/>
  <c r="B420" i="13"/>
  <c r="A18" i="15" l="1"/>
  <c r="A18" i="14"/>
  <c r="A17" i="10"/>
  <c r="A824" i="13"/>
  <c r="B16" i="10"/>
  <c r="B824" i="13" s="1"/>
  <c r="A18" i="4"/>
  <c r="A320" i="13"/>
  <c r="B17" i="4"/>
  <c r="B320" i="13" s="1"/>
  <c r="A16" i="13"/>
  <c r="A17" i="1"/>
  <c r="B16" i="1"/>
  <c r="B16" i="13" s="1"/>
  <c r="B17" i="12"/>
  <c r="B118" i="13" s="1"/>
  <c r="A118" i="13"/>
  <c r="A18" i="11"/>
  <c r="B18" i="11" s="1"/>
  <c r="B927" i="13" s="1"/>
  <c r="A926" i="13"/>
  <c r="B18" i="8"/>
  <c r="B523" i="13" s="1"/>
  <c r="A523" i="13"/>
  <c r="A18" i="5"/>
  <c r="A421" i="13"/>
  <c r="A18" i="12"/>
  <c r="A18" i="9"/>
  <c r="A725" i="13" s="1"/>
  <c r="B17" i="9"/>
  <c r="B724" i="13" s="1"/>
  <c r="A17" i="6"/>
  <c r="A623" i="13" s="1"/>
  <c r="B16" i="6"/>
  <c r="B622" i="13" s="1"/>
  <c r="A19" i="8"/>
  <c r="A17" i="3"/>
  <c r="A219" i="13" s="1"/>
  <c r="B16" i="3"/>
  <c r="B218" i="13" s="1"/>
  <c r="B421" i="13"/>
  <c r="A19" i="15" l="1"/>
  <c r="A19" i="14"/>
  <c r="A17" i="13"/>
  <c r="B17" i="1"/>
  <c r="B17" i="13" s="1"/>
  <c r="A18" i="1"/>
  <c r="A19" i="4"/>
  <c r="A321" i="13"/>
  <c r="B18" i="4"/>
  <c r="B321" i="13" s="1"/>
  <c r="B18" i="12"/>
  <c r="B119" i="13" s="1"/>
  <c r="A119" i="13"/>
  <c r="A19" i="5"/>
  <c r="A422" i="13"/>
  <c r="A19" i="11"/>
  <c r="A927" i="13"/>
  <c r="B19" i="8"/>
  <c r="B524" i="13" s="1"/>
  <c r="A524" i="13"/>
  <c r="A18" i="10"/>
  <c r="A825" i="13"/>
  <c r="B17" i="10"/>
  <c r="B825" i="13" s="1"/>
  <c r="A19" i="12"/>
  <c r="B19" i="11"/>
  <c r="B928" i="13" s="1"/>
  <c r="A18" i="6"/>
  <c r="A624" i="13" s="1"/>
  <c r="B17" i="6"/>
  <c r="B623" i="13" s="1"/>
  <c r="A19" i="9"/>
  <c r="A726" i="13" s="1"/>
  <c r="B18" i="9"/>
  <c r="B725" i="13" s="1"/>
  <c r="A20" i="8"/>
  <c r="A18" i="3"/>
  <c r="A220" i="13" s="1"/>
  <c r="B17" i="3"/>
  <c r="B219" i="13" s="1"/>
  <c r="B422" i="13"/>
  <c r="A20" i="15" l="1"/>
  <c r="A20" i="14"/>
  <c r="A19" i="10"/>
  <c r="A826" i="13"/>
  <c r="B18" i="10"/>
  <c r="B826" i="13" s="1"/>
  <c r="A20" i="4"/>
  <c r="A322" i="13"/>
  <c r="B19" i="4"/>
  <c r="B322" i="13" s="1"/>
  <c r="A18" i="13"/>
  <c r="A19" i="1"/>
  <c r="B18" i="1"/>
  <c r="B18" i="13" s="1"/>
  <c r="B19" i="12"/>
  <c r="B120" i="13" s="1"/>
  <c r="A120" i="13"/>
  <c r="A20" i="11"/>
  <c r="B20" i="11" s="1"/>
  <c r="B929" i="13" s="1"/>
  <c r="A928" i="13"/>
  <c r="B20" i="8"/>
  <c r="B525" i="13" s="1"/>
  <c r="A525" i="13"/>
  <c r="A20" i="5"/>
  <c r="A423" i="13"/>
  <c r="A20" i="12"/>
  <c r="A20" i="9"/>
  <c r="A727" i="13" s="1"/>
  <c r="B19" i="9"/>
  <c r="B726" i="13" s="1"/>
  <c r="A19" i="6"/>
  <c r="A625" i="13" s="1"/>
  <c r="B18" i="6"/>
  <c r="B624" i="13" s="1"/>
  <c r="A21" i="8"/>
  <c r="A19" i="3"/>
  <c r="A221" i="13" s="1"/>
  <c r="B18" i="3"/>
  <c r="B220" i="13" s="1"/>
  <c r="B423" i="13"/>
  <c r="A21" i="15" l="1"/>
  <c r="A21" i="14"/>
  <c r="A21" i="5"/>
  <c r="A424" i="13"/>
  <c r="A21" i="11"/>
  <c r="A929" i="13"/>
  <c r="B20" i="12"/>
  <c r="B121" i="13" s="1"/>
  <c r="A121" i="13"/>
  <c r="A19" i="13"/>
  <c r="A20" i="1"/>
  <c r="B19" i="1"/>
  <c r="B19" i="13" s="1"/>
  <c r="A21" i="4"/>
  <c r="A323" i="13"/>
  <c r="B20" i="4"/>
  <c r="B323" i="13" s="1"/>
  <c r="B21" i="8"/>
  <c r="B526" i="13" s="1"/>
  <c r="A526" i="13"/>
  <c r="A20" i="10"/>
  <c r="A827" i="13"/>
  <c r="B19" i="10"/>
  <c r="B827" i="13" s="1"/>
  <c r="A21" i="12"/>
  <c r="B21" i="11"/>
  <c r="B930" i="13" s="1"/>
  <c r="A20" i="6"/>
  <c r="A626" i="13" s="1"/>
  <c r="B19" i="6"/>
  <c r="B625" i="13" s="1"/>
  <c r="A21" i="9"/>
  <c r="A728" i="13" s="1"/>
  <c r="B20" i="9"/>
  <c r="B727" i="13" s="1"/>
  <c r="A22" i="8"/>
  <c r="A20" i="3"/>
  <c r="A222" i="13" s="1"/>
  <c r="B19" i="3"/>
  <c r="B221" i="13" s="1"/>
  <c r="B424" i="13"/>
  <c r="A22" i="15" l="1"/>
  <c r="A22" i="14"/>
  <c r="A22" i="11"/>
  <c r="A930" i="13"/>
  <c r="B21" i="12"/>
  <c r="B122" i="13" s="1"/>
  <c r="A122" i="13"/>
  <c r="A22" i="4"/>
  <c r="A324" i="13"/>
  <c r="B21" i="4"/>
  <c r="B324" i="13" s="1"/>
  <c r="A20" i="13"/>
  <c r="B20" i="1"/>
  <c r="B20" i="13" s="1"/>
  <c r="A21" i="1"/>
  <c r="A21" i="10"/>
  <c r="A828" i="13"/>
  <c r="B20" i="10"/>
  <c r="B828" i="13" s="1"/>
  <c r="B22" i="8"/>
  <c r="B527" i="13" s="1"/>
  <c r="A527" i="13"/>
  <c r="A22" i="5"/>
  <c r="A425" i="13"/>
  <c r="A22" i="12"/>
  <c r="B22" i="11"/>
  <c r="B931" i="13" s="1"/>
  <c r="A22" i="9"/>
  <c r="A729" i="13" s="1"/>
  <c r="B21" i="9"/>
  <c r="B728" i="13" s="1"/>
  <c r="A21" i="6"/>
  <c r="A627" i="13" s="1"/>
  <c r="B20" i="6"/>
  <c r="B626" i="13" s="1"/>
  <c r="A23" i="8"/>
  <c r="A21" i="3"/>
  <c r="A223" i="13" s="1"/>
  <c r="B20" i="3"/>
  <c r="B222" i="13" s="1"/>
  <c r="B425" i="13"/>
  <c r="A23" i="15" l="1"/>
  <c r="A23" i="14"/>
  <c r="A23" i="4"/>
  <c r="A325" i="13"/>
  <c r="B22" i="4"/>
  <c r="B325" i="13" s="1"/>
  <c r="A23" i="5"/>
  <c r="A426" i="13"/>
  <c r="A22" i="10"/>
  <c r="A829" i="13"/>
  <c r="B21" i="10"/>
  <c r="B829" i="13" s="1"/>
  <c r="B22" i="12"/>
  <c r="B123" i="13" s="1"/>
  <c r="A123" i="13"/>
  <c r="A21" i="13"/>
  <c r="A22" i="1"/>
  <c r="B21" i="1"/>
  <c r="B21" i="13" s="1"/>
  <c r="B23" i="8"/>
  <c r="B528" i="13" s="1"/>
  <c r="A528" i="13"/>
  <c r="A23" i="11"/>
  <c r="B23" i="11" s="1"/>
  <c r="B932" i="13" s="1"/>
  <c r="A931" i="13"/>
  <c r="A23" i="12"/>
  <c r="A22" i="6"/>
  <c r="A628" i="13" s="1"/>
  <c r="B21" i="6"/>
  <c r="B627" i="13" s="1"/>
  <c r="A23" i="9"/>
  <c r="A730" i="13" s="1"/>
  <c r="B22" i="9"/>
  <c r="B729" i="13" s="1"/>
  <c r="A24" i="8"/>
  <c r="A22" i="3"/>
  <c r="A224" i="13" s="1"/>
  <c r="B21" i="3"/>
  <c r="B223" i="13" s="1"/>
  <c r="B426" i="13"/>
  <c r="A24" i="15" l="1"/>
  <c r="A24" i="14"/>
  <c r="A22" i="13"/>
  <c r="A23" i="1"/>
  <c r="B22" i="1"/>
  <c r="B22" i="13" s="1"/>
  <c r="B23" i="12"/>
  <c r="B124" i="13" s="1"/>
  <c r="A124" i="13"/>
  <c r="A24" i="11"/>
  <c r="A932" i="13"/>
  <c r="A23" i="10"/>
  <c r="A830" i="13"/>
  <c r="B22" i="10"/>
  <c r="B830" i="13" s="1"/>
  <c r="A24" i="5"/>
  <c r="A427" i="13"/>
  <c r="B24" i="8"/>
  <c r="B529" i="13" s="1"/>
  <c r="A529" i="13"/>
  <c r="A24" i="4"/>
  <c r="A326" i="13"/>
  <c r="B23" i="4"/>
  <c r="B326" i="13" s="1"/>
  <c r="A24" i="12"/>
  <c r="A24" i="9"/>
  <c r="A731" i="13" s="1"/>
  <c r="B23" i="9"/>
  <c r="B730" i="13" s="1"/>
  <c r="A23" i="6"/>
  <c r="A629" i="13" s="1"/>
  <c r="B22" i="6"/>
  <c r="B628" i="13" s="1"/>
  <c r="A25" i="8"/>
  <c r="A23" i="3"/>
  <c r="A225" i="13" s="1"/>
  <c r="B22" i="3"/>
  <c r="B224" i="13" s="1"/>
  <c r="B427" i="13"/>
  <c r="A25" i="15" l="1"/>
  <c r="A25" i="14"/>
  <c r="A25" i="4"/>
  <c r="A327" i="13"/>
  <c r="B24" i="4"/>
  <c r="B327" i="13" s="1"/>
  <c r="A24" i="10"/>
  <c r="A831" i="13"/>
  <c r="B23" i="10"/>
  <c r="B831" i="13" s="1"/>
  <c r="A25" i="5"/>
  <c r="A428" i="13"/>
  <c r="B24" i="12"/>
  <c r="B125" i="13" s="1"/>
  <c r="A125" i="13"/>
  <c r="A23" i="13"/>
  <c r="B23" i="1"/>
  <c r="B23" i="13" s="1"/>
  <c r="A24" i="1"/>
  <c r="A25" i="11"/>
  <c r="A933" i="13"/>
  <c r="B24" i="11"/>
  <c r="B933" i="13" s="1"/>
  <c r="B25" i="8"/>
  <c r="B530" i="13" s="1"/>
  <c r="A530" i="13"/>
  <c r="A25" i="12"/>
  <c r="A24" i="6"/>
  <c r="A630" i="13" s="1"/>
  <c r="B23" i="6"/>
  <c r="B629" i="13" s="1"/>
  <c r="A25" i="9"/>
  <c r="A732" i="13" s="1"/>
  <c r="B24" i="9"/>
  <c r="B731" i="13" s="1"/>
  <c r="A26" i="8"/>
  <c r="A24" i="3"/>
  <c r="A226" i="13" s="1"/>
  <c r="B23" i="3"/>
  <c r="B225" i="13" s="1"/>
  <c r="B428" i="13"/>
  <c r="A26" i="15" l="1"/>
  <c r="A26" i="14"/>
  <c r="A24" i="13"/>
  <c r="A25" i="1"/>
  <c r="B24" i="1"/>
  <c r="B24" i="13" s="1"/>
  <c r="A26" i="11"/>
  <c r="A934" i="13"/>
  <c r="B25" i="11"/>
  <c r="B934" i="13" s="1"/>
  <c r="B25" i="12"/>
  <c r="B126" i="13" s="1"/>
  <c r="A126" i="13"/>
  <c r="B26" i="8"/>
  <c r="B531" i="13" s="1"/>
  <c r="A531" i="13"/>
  <c r="A26" i="5"/>
  <c r="A429" i="13"/>
  <c r="A25" i="10"/>
  <c r="A832" i="13"/>
  <c r="B24" i="10"/>
  <c r="B832" i="13" s="1"/>
  <c r="A26" i="4"/>
  <c r="A328" i="13"/>
  <c r="B25" i="4"/>
  <c r="B328" i="13" s="1"/>
  <c r="A26" i="12"/>
  <c r="B26" i="11"/>
  <c r="B935" i="13" s="1"/>
  <c r="A26" i="9"/>
  <c r="A733" i="13" s="1"/>
  <c r="B25" i="9"/>
  <c r="B732" i="13" s="1"/>
  <c r="A25" i="6"/>
  <c r="A631" i="13" s="1"/>
  <c r="B24" i="6"/>
  <c r="B630" i="13" s="1"/>
  <c r="A27" i="8"/>
  <c r="A25" i="3"/>
  <c r="A227" i="13" s="1"/>
  <c r="B24" i="3"/>
  <c r="B226" i="13" s="1"/>
  <c r="B429" i="13"/>
  <c r="A27" i="15" l="1"/>
  <c r="A27" i="14"/>
  <c r="A26" i="10"/>
  <c r="A833" i="13"/>
  <c r="B25" i="10"/>
  <c r="B833" i="13" s="1"/>
  <c r="A27" i="5"/>
  <c r="A430" i="13"/>
  <c r="A27" i="11"/>
  <c r="A935" i="13"/>
  <c r="B26" i="12"/>
  <c r="B127" i="13" s="1"/>
  <c r="A127" i="13"/>
  <c r="B27" i="8"/>
  <c r="B532" i="13" s="1"/>
  <c r="A532" i="13"/>
  <c r="A25" i="13"/>
  <c r="A26" i="1"/>
  <c r="B25" i="1"/>
  <c r="B25" i="13" s="1"/>
  <c r="A27" i="4"/>
  <c r="A329" i="13"/>
  <c r="B26" i="4"/>
  <c r="B329" i="13" s="1"/>
  <c r="A27" i="12"/>
  <c r="A26" i="6"/>
  <c r="A632" i="13" s="1"/>
  <c r="B25" i="6"/>
  <c r="B631" i="13" s="1"/>
  <c r="A27" i="9"/>
  <c r="A734" i="13" s="1"/>
  <c r="B26" i="9"/>
  <c r="B733" i="13" s="1"/>
  <c r="A28" i="8"/>
  <c r="A26" i="3"/>
  <c r="A228" i="13" s="1"/>
  <c r="B25" i="3"/>
  <c r="B227" i="13" s="1"/>
  <c r="B430" i="13"/>
  <c r="A28" i="15" l="1"/>
  <c r="A28" i="14"/>
  <c r="A28" i="5"/>
  <c r="A431" i="13"/>
  <c r="A28" i="4"/>
  <c r="A330" i="13"/>
  <c r="B27" i="4"/>
  <c r="B330" i="13" s="1"/>
  <c r="A28" i="11"/>
  <c r="A936" i="13"/>
  <c r="B27" i="11"/>
  <c r="B936" i="13" s="1"/>
  <c r="B27" i="12"/>
  <c r="B128" i="13" s="1"/>
  <c r="A128" i="13"/>
  <c r="A26" i="13"/>
  <c r="B26" i="1"/>
  <c r="B26" i="13" s="1"/>
  <c r="A27" i="1"/>
  <c r="B28" i="8"/>
  <c r="B533" i="13" s="1"/>
  <c r="A533" i="13"/>
  <c r="A27" i="10"/>
  <c r="A834" i="13"/>
  <c r="B26" i="10"/>
  <c r="B834" i="13" s="1"/>
  <c r="A28" i="12"/>
  <c r="A28" i="9"/>
  <c r="A735" i="13" s="1"/>
  <c r="B27" i="9"/>
  <c r="B734" i="13" s="1"/>
  <c r="A27" i="6"/>
  <c r="A633" i="13" s="1"/>
  <c r="B26" i="6"/>
  <c r="B632" i="13" s="1"/>
  <c r="A29" i="8"/>
  <c r="A27" i="3"/>
  <c r="A229" i="13" s="1"/>
  <c r="B26" i="3"/>
  <c r="B228" i="13" s="1"/>
  <c r="B431" i="13"/>
  <c r="A29" i="15" l="1"/>
  <c r="A29" i="14"/>
  <c r="A29" i="11"/>
  <c r="A937" i="13"/>
  <c r="A27" i="13"/>
  <c r="A28" i="1"/>
  <c r="B27" i="1"/>
  <c r="B27" i="13" s="1"/>
  <c r="A28" i="10"/>
  <c r="A835" i="13"/>
  <c r="B27" i="10"/>
  <c r="B835" i="13" s="1"/>
  <c r="B28" i="11"/>
  <c r="B937" i="13" s="1"/>
  <c r="B28" i="12"/>
  <c r="B129" i="13" s="1"/>
  <c r="A129" i="13"/>
  <c r="A29" i="4"/>
  <c r="A331" i="13"/>
  <c r="B28" i="4"/>
  <c r="B331" i="13" s="1"/>
  <c r="B29" i="8"/>
  <c r="B534" i="13" s="1"/>
  <c r="A534" i="13"/>
  <c r="A29" i="5"/>
  <c r="A432" i="13"/>
  <c r="A29" i="12"/>
  <c r="B29" i="11"/>
  <c r="B938" i="13" s="1"/>
  <c r="A28" i="6"/>
  <c r="A634" i="13" s="1"/>
  <c r="B27" i="6"/>
  <c r="B633" i="13" s="1"/>
  <c r="A29" i="9"/>
  <c r="A736" i="13" s="1"/>
  <c r="B28" i="9"/>
  <c r="B735" i="13" s="1"/>
  <c r="A30" i="8"/>
  <c r="A28" i="3"/>
  <c r="A230" i="13" s="1"/>
  <c r="B27" i="3"/>
  <c r="B229" i="13" s="1"/>
  <c r="B432" i="13"/>
  <c r="A30" i="15" l="1"/>
  <c r="A30" i="14"/>
  <c r="A28" i="13"/>
  <c r="B28" i="1"/>
  <c r="B28" i="13" s="1"/>
  <c r="A29" i="1"/>
  <c r="A29" i="10"/>
  <c r="A836" i="13"/>
  <c r="B28" i="10"/>
  <c r="B836" i="13" s="1"/>
  <c r="A30" i="4"/>
  <c r="A332" i="13"/>
  <c r="B29" i="4"/>
  <c r="B332" i="13" s="1"/>
  <c r="B29" i="12"/>
  <c r="B130" i="13" s="1"/>
  <c r="A130" i="13"/>
  <c r="B30" i="8"/>
  <c r="B535" i="13" s="1"/>
  <c r="A535" i="13"/>
  <c r="A30" i="5"/>
  <c r="A433" i="13"/>
  <c r="A30" i="11"/>
  <c r="B30" i="11" s="1"/>
  <c r="B939" i="13" s="1"/>
  <c r="A938" i="13"/>
  <c r="A30" i="12"/>
  <c r="A30" i="9"/>
  <c r="A737" i="13" s="1"/>
  <c r="B29" i="9"/>
  <c r="B736" i="13" s="1"/>
  <c r="A29" i="6"/>
  <c r="A635" i="13" s="1"/>
  <c r="B28" i="6"/>
  <c r="B634" i="13" s="1"/>
  <c r="A31" i="8"/>
  <c r="A29" i="3"/>
  <c r="A231" i="13" s="1"/>
  <c r="B28" i="3"/>
  <c r="B230" i="13" s="1"/>
  <c r="B433" i="13"/>
  <c r="A31" i="15" l="1"/>
  <c r="A31" i="14"/>
  <c r="B30" i="12"/>
  <c r="B131" i="13" s="1"/>
  <c r="A131" i="13"/>
  <c r="A31" i="11"/>
  <c r="A939" i="13"/>
  <c r="A31" i="4"/>
  <c r="A333" i="13"/>
  <c r="B30" i="4"/>
  <c r="B333" i="13" s="1"/>
  <c r="A31" i="5"/>
  <c r="A434" i="13"/>
  <c r="A30" i="10"/>
  <c r="A837" i="13"/>
  <c r="B29" i="10"/>
  <c r="B837" i="13" s="1"/>
  <c r="A29" i="13"/>
  <c r="B29" i="1"/>
  <c r="B29" i="13" s="1"/>
  <c r="A30" i="1"/>
  <c r="B31" i="8"/>
  <c r="B536" i="13" s="1"/>
  <c r="A536" i="13"/>
  <c r="A31" i="12"/>
  <c r="B31" i="11"/>
  <c r="B940" i="13" s="1"/>
  <c r="A30" i="6"/>
  <c r="A636" i="13" s="1"/>
  <c r="B29" i="6"/>
  <c r="B635" i="13" s="1"/>
  <c r="A31" i="9"/>
  <c r="A738" i="13" s="1"/>
  <c r="B30" i="9"/>
  <c r="B737" i="13" s="1"/>
  <c r="A32" i="8"/>
  <c r="A30" i="3"/>
  <c r="A232" i="13" s="1"/>
  <c r="B29" i="3"/>
  <c r="B231" i="13" s="1"/>
  <c r="B434" i="13"/>
  <c r="A32" i="15" l="1"/>
  <c r="A32" i="14"/>
  <c r="A32" i="4"/>
  <c r="A334" i="13"/>
  <c r="B31" i="4"/>
  <c r="B334" i="13" s="1"/>
  <c r="A32" i="5"/>
  <c r="A435" i="13"/>
  <c r="A30" i="13"/>
  <c r="B30" i="1"/>
  <c r="B30" i="13" s="1"/>
  <c r="A31" i="1"/>
  <c r="B31" i="12"/>
  <c r="B132" i="13" s="1"/>
  <c r="A132" i="13"/>
  <c r="A31" i="10"/>
  <c r="A838" i="13"/>
  <c r="B30" i="10"/>
  <c r="B838" i="13" s="1"/>
  <c r="A32" i="11"/>
  <c r="A940" i="13"/>
  <c r="B32" i="8"/>
  <c r="B537" i="13" s="1"/>
  <c r="A537" i="13"/>
  <c r="A32" i="12"/>
  <c r="A32" i="9"/>
  <c r="A739" i="13" s="1"/>
  <c r="B31" i="9"/>
  <c r="B738" i="13" s="1"/>
  <c r="A31" i="6"/>
  <c r="A637" i="13" s="1"/>
  <c r="B30" i="6"/>
  <c r="B636" i="13" s="1"/>
  <c r="A33" i="8"/>
  <c r="A31" i="3"/>
  <c r="A233" i="13" s="1"/>
  <c r="B30" i="3"/>
  <c r="B232" i="13" s="1"/>
  <c r="B435" i="13"/>
  <c r="A33" i="15" l="1"/>
  <c r="A33" i="14"/>
  <c r="A33" i="11"/>
  <c r="A941" i="13"/>
  <c r="A31" i="13"/>
  <c r="A32" i="1"/>
  <c r="B31" i="1"/>
  <c r="B31" i="13" s="1"/>
  <c r="B32" i="11"/>
  <c r="B941" i="13" s="1"/>
  <c r="A32" i="10"/>
  <c r="A839" i="13"/>
  <c r="B31" i="10"/>
  <c r="B839" i="13" s="1"/>
  <c r="B32" i="12"/>
  <c r="B133" i="13" s="1"/>
  <c r="A133" i="13"/>
  <c r="A33" i="5"/>
  <c r="A436" i="13"/>
  <c r="B33" i="8"/>
  <c r="B538" i="13" s="1"/>
  <c r="A538" i="13"/>
  <c r="A33" i="4"/>
  <c r="A335" i="13"/>
  <c r="B32" i="4"/>
  <c r="B335" i="13" s="1"/>
  <c r="A33" i="12"/>
  <c r="B33" i="11"/>
  <c r="B942" i="13" s="1"/>
  <c r="A32" i="6"/>
  <c r="A638" i="13" s="1"/>
  <c r="B31" i="6"/>
  <c r="B637" i="13" s="1"/>
  <c r="A33" i="9"/>
  <c r="A740" i="13" s="1"/>
  <c r="B32" i="9"/>
  <c r="B739" i="13" s="1"/>
  <c r="A34" i="8"/>
  <c r="A32" i="3"/>
  <c r="A234" i="13" s="1"/>
  <c r="B31" i="3"/>
  <c r="B233" i="13" s="1"/>
  <c r="B436" i="13"/>
  <c r="A34" i="15" l="1"/>
  <c r="A34" i="14"/>
  <c r="A33" i="10"/>
  <c r="A840" i="13"/>
  <c r="B32" i="10"/>
  <c r="B840" i="13" s="1"/>
  <c r="A34" i="4"/>
  <c r="A336" i="13"/>
  <c r="B33" i="4"/>
  <c r="B336" i="13" s="1"/>
  <c r="A32" i="13"/>
  <c r="B32" i="1"/>
  <c r="B32" i="13" s="1"/>
  <c r="A33" i="1"/>
  <c r="B34" i="8"/>
  <c r="B539" i="13" s="1"/>
  <c r="A539" i="13"/>
  <c r="A34" i="5"/>
  <c r="A437" i="13"/>
  <c r="B33" i="12"/>
  <c r="B134" i="13" s="1"/>
  <c r="A134" i="13"/>
  <c r="A34" i="11"/>
  <c r="B34" i="11" s="1"/>
  <c r="B943" i="13" s="1"/>
  <c r="A942" i="13"/>
  <c r="A34" i="12"/>
  <c r="A34" i="9"/>
  <c r="A741" i="13" s="1"/>
  <c r="B33" i="9"/>
  <c r="B740" i="13" s="1"/>
  <c r="A33" i="6"/>
  <c r="A639" i="13" s="1"/>
  <c r="B32" i="6"/>
  <c r="B638" i="13" s="1"/>
  <c r="A35" i="8"/>
  <c r="A33" i="3"/>
  <c r="A235" i="13" s="1"/>
  <c r="B32" i="3"/>
  <c r="B234" i="13" s="1"/>
  <c r="B437" i="13"/>
  <c r="A35" i="15" l="1"/>
  <c r="A35" i="14"/>
  <c r="A35" i="5"/>
  <c r="A438" i="13"/>
  <c r="A35" i="11"/>
  <c r="A943" i="13"/>
  <c r="A35" i="4"/>
  <c r="A337" i="13"/>
  <c r="B34" i="4"/>
  <c r="B337" i="13" s="1"/>
  <c r="B34" i="12"/>
  <c r="B135" i="13" s="1"/>
  <c r="A135" i="13"/>
  <c r="B35" i="8"/>
  <c r="B540" i="13" s="1"/>
  <c r="A540" i="13"/>
  <c r="A33" i="13"/>
  <c r="A34" i="1"/>
  <c r="B33" i="1"/>
  <c r="B33" i="13" s="1"/>
  <c r="A34" i="10"/>
  <c r="A841" i="13"/>
  <c r="B33" i="10"/>
  <c r="B841" i="13" s="1"/>
  <c r="A35" i="12"/>
  <c r="B35" i="11"/>
  <c r="B944" i="13" s="1"/>
  <c r="A34" i="6"/>
  <c r="A640" i="13" s="1"/>
  <c r="B33" i="6"/>
  <c r="B639" i="13" s="1"/>
  <c r="A35" i="9"/>
  <c r="A742" i="13" s="1"/>
  <c r="B34" i="9"/>
  <c r="B741" i="13" s="1"/>
  <c r="A36" i="8"/>
  <c r="A34" i="3"/>
  <c r="A236" i="13" s="1"/>
  <c r="B33" i="3"/>
  <c r="B235" i="13" s="1"/>
  <c r="B438" i="13"/>
  <c r="A36" i="15" l="1"/>
  <c r="A36" i="14"/>
  <c r="A34" i="13"/>
  <c r="A35" i="1"/>
  <c r="B34" i="1"/>
  <c r="B34" i="13" s="1"/>
  <c r="A36" i="4"/>
  <c r="A338" i="13"/>
  <c r="B35" i="4"/>
  <c r="B338" i="13" s="1"/>
  <c r="A35" i="10"/>
  <c r="A842" i="13"/>
  <c r="B34" i="10"/>
  <c r="B842" i="13" s="1"/>
  <c r="B35" i="12"/>
  <c r="B136" i="13" s="1"/>
  <c r="A136" i="13"/>
  <c r="A36" i="11"/>
  <c r="B36" i="11" s="1"/>
  <c r="B945" i="13" s="1"/>
  <c r="A944" i="13"/>
  <c r="B36" i="8"/>
  <c r="B541" i="13" s="1"/>
  <c r="A541" i="13"/>
  <c r="A36" i="5"/>
  <c r="A439" i="13"/>
  <c r="A36" i="12"/>
  <c r="A36" i="9"/>
  <c r="A743" i="13" s="1"/>
  <c r="B35" i="9"/>
  <c r="B742" i="13" s="1"/>
  <c r="A35" i="6"/>
  <c r="A641" i="13" s="1"/>
  <c r="B34" i="6"/>
  <c r="B640" i="13" s="1"/>
  <c r="A37" i="8"/>
  <c r="A35" i="3"/>
  <c r="A237" i="13" s="1"/>
  <c r="B34" i="3"/>
  <c r="B236" i="13" s="1"/>
  <c r="B439" i="13"/>
  <c r="A37" i="15" l="1"/>
  <c r="A37" i="14"/>
  <c r="A37" i="5"/>
  <c r="A440" i="13"/>
  <c r="A37" i="11"/>
  <c r="A945" i="13"/>
  <c r="A37" i="4"/>
  <c r="A339" i="13"/>
  <c r="B36" i="4"/>
  <c r="B339" i="13" s="1"/>
  <c r="B36" i="12"/>
  <c r="B137" i="13" s="1"/>
  <c r="A137" i="13"/>
  <c r="A35" i="13"/>
  <c r="A36" i="1"/>
  <c r="B35" i="1"/>
  <c r="B35" i="13" s="1"/>
  <c r="A36" i="10"/>
  <c r="A843" i="13"/>
  <c r="B35" i="10"/>
  <c r="B843" i="13" s="1"/>
  <c r="B37" i="8"/>
  <c r="B542" i="13" s="1"/>
  <c r="A542" i="13"/>
  <c r="A37" i="12"/>
  <c r="B37" i="11"/>
  <c r="B946" i="13" s="1"/>
  <c r="A36" i="6"/>
  <c r="A642" i="13" s="1"/>
  <c r="B35" i="6"/>
  <c r="B641" i="13" s="1"/>
  <c r="A37" i="9"/>
  <c r="A744" i="13" s="1"/>
  <c r="B36" i="9"/>
  <c r="B743" i="13" s="1"/>
  <c r="A38" i="8"/>
  <c r="A36" i="3"/>
  <c r="A238" i="13" s="1"/>
  <c r="B35" i="3"/>
  <c r="B237" i="13" s="1"/>
  <c r="B440" i="13"/>
  <c r="A38" i="15" l="1"/>
  <c r="A38" i="14"/>
  <c r="A37" i="10"/>
  <c r="A844" i="13"/>
  <c r="B36" i="10"/>
  <c r="B844" i="13" s="1"/>
  <c r="A38" i="11"/>
  <c r="B38" i="11" s="1"/>
  <c r="B947" i="13" s="1"/>
  <c r="A946" i="13"/>
  <c r="B37" i="12"/>
  <c r="B138" i="13" s="1"/>
  <c r="A138" i="13"/>
  <c r="A38" i="4"/>
  <c r="A340" i="13"/>
  <c r="B37" i="4"/>
  <c r="B340" i="13" s="1"/>
  <c r="A36" i="13"/>
  <c r="A37" i="1"/>
  <c r="B36" i="1"/>
  <c r="B36" i="13" s="1"/>
  <c r="B38" i="8"/>
  <c r="B543" i="13" s="1"/>
  <c r="A543" i="13"/>
  <c r="A38" i="5"/>
  <c r="A441" i="13"/>
  <c r="A38" i="12"/>
  <c r="A38" i="9"/>
  <c r="A745" i="13" s="1"/>
  <c r="B37" i="9"/>
  <c r="B744" i="13" s="1"/>
  <c r="A37" i="6"/>
  <c r="A643" i="13" s="1"/>
  <c r="B36" i="6"/>
  <c r="B642" i="13" s="1"/>
  <c r="A39" i="8"/>
  <c r="A37" i="3"/>
  <c r="A239" i="13" s="1"/>
  <c r="B36" i="3"/>
  <c r="B238" i="13" s="1"/>
  <c r="B441" i="13"/>
  <c r="A39" i="15" l="1"/>
  <c r="A39" i="14"/>
  <c r="A39" i="5"/>
  <c r="A442" i="13"/>
  <c r="A39" i="4"/>
  <c r="A341" i="13"/>
  <c r="B38" i="4"/>
  <c r="B341" i="13" s="1"/>
  <c r="A37" i="13"/>
  <c r="A38" i="1"/>
  <c r="B37" i="1"/>
  <c r="B37" i="13" s="1"/>
  <c r="A39" i="11"/>
  <c r="A947" i="13"/>
  <c r="B38" i="12"/>
  <c r="B139" i="13" s="1"/>
  <c r="A139" i="13"/>
  <c r="B39" i="8"/>
  <c r="B544" i="13" s="1"/>
  <c r="A544" i="13"/>
  <c r="A38" i="10"/>
  <c r="A845" i="13"/>
  <c r="B37" i="10"/>
  <c r="B845" i="13" s="1"/>
  <c r="A39" i="12"/>
  <c r="B39" i="11"/>
  <c r="B948" i="13" s="1"/>
  <c r="A38" i="6"/>
  <c r="A644" i="13" s="1"/>
  <c r="B37" i="6"/>
  <c r="B643" i="13" s="1"/>
  <c r="A39" i="9"/>
  <c r="A746" i="13" s="1"/>
  <c r="B38" i="9"/>
  <c r="B745" i="13" s="1"/>
  <c r="A40" i="8"/>
  <c r="A38" i="3"/>
  <c r="A240" i="13" s="1"/>
  <c r="B37" i="3"/>
  <c r="B239" i="13" s="1"/>
  <c r="B442" i="13"/>
  <c r="A40" i="15" l="1"/>
  <c r="A40" i="14"/>
  <c r="A39" i="10"/>
  <c r="A846" i="13"/>
  <c r="B38" i="10"/>
  <c r="B846" i="13" s="1"/>
  <c r="A38" i="13"/>
  <c r="A39" i="1"/>
  <c r="B38" i="1"/>
  <c r="B38" i="13" s="1"/>
  <c r="A40" i="4"/>
  <c r="A342" i="13"/>
  <c r="B39" i="4"/>
  <c r="B342" i="13" s="1"/>
  <c r="B39" i="12"/>
  <c r="B140" i="13" s="1"/>
  <c r="A140" i="13"/>
  <c r="B40" i="8"/>
  <c r="B545" i="13" s="1"/>
  <c r="A545" i="13"/>
  <c r="A40" i="11"/>
  <c r="B40" i="11" s="1"/>
  <c r="B949" i="13" s="1"/>
  <c r="A948" i="13"/>
  <c r="A40" i="5"/>
  <c r="A443" i="13"/>
  <c r="A40" i="12"/>
  <c r="A40" i="9"/>
  <c r="A747" i="13" s="1"/>
  <c r="B39" i="9"/>
  <c r="B746" i="13" s="1"/>
  <c r="A39" i="6"/>
  <c r="A645" i="13" s="1"/>
  <c r="B38" i="6"/>
  <c r="B644" i="13" s="1"/>
  <c r="A41" i="8"/>
  <c r="A39" i="3"/>
  <c r="A241" i="13" s="1"/>
  <c r="B38" i="3"/>
  <c r="B240" i="13" s="1"/>
  <c r="B443" i="13"/>
  <c r="A41" i="15" l="1"/>
  <c r="A41" i="14"/>
  <c r="A41" i="5"/>
  <c r="A444" i="13"/>
  <c r="A41" i="4"/>
  <c r="A343" i="13"/>
  <c r="B40" i="4"/>
  <c r="B343" i="13" s="1"/>
  <c r="B40" i="12"/>
  <c r="B141" i="13" s="1"/>
  <c r="A141" i="13"/>
  <c r="A41" i="11"/>
  <c r="A949" i="13"/>
  <c r="A39" i="13"/>
  <c r="A40" i="1"/>
  <c r="B39" i="1"/>
  <c r="B39" i="13" s="1"/>
  <c r="B41" i="8"/>
  <c r="B546" i="13" s="1"/>
  <c r="A546" i="13"/>
  <c r="A40" i="10"/>
  <c r="A847" i="13"/>
  <c r="B39" i="10"/>
  <c r="B847" i="13" s="1"/>
  <c r="A41" i="12"/>
  <c r="A40" i="6"/>
  <c r="A646" i="13" s="1"/>
  <c r="B39" i="6"/>
  <c r="B645" i="13" s="1"/>
  <c r="A41" i="9"/>
  <c r="A748" i="13" s="1"/>
  <c r="B40" i="9"/>
  <c r="B747" i="13" s="1"/>
  <c r="A42" i="8"/>
  <c r="A40" i="3"/>
  <c r="A242" i="13" s="1"/>
  <c r="B39" i="3"/>
  <c r="B241" i="13" s="1"/>
  <c r="B444" i="13"/>
  <c r="A42" i="15" l="1"/>
  <c r="A42" i="14"/>
  <c r="A42" i="11"/>
  <c r="A950" i="13"/>
  <c r="A41" i="10"/>
  <c r="A848" i="13"/>
  <c r="B40" i="10"/>
  <c r="B848" i="13" s="1"/>
  <c r="B41" i="11"/>
  <c r="B950" i="13" s="1"/>
  <c r="A42" i="4"/>
  <c r="A344" i="13"/>
  <c r="B41" i="4"/>
  <c r="B344" i="13" s="1"/>
  <c r="B41" i="12"/>
  <c r="B142" i="13" s="1"/>
  <c r="A142" i="13"/>
  <c r="A40" i="13"/>
  <c r="B40" i="1"/>
  <c r="B40" i="13" s="1"/>
  <c r="A41" i="1"/>
  <c r="B42" i="8"/>
  <c r="B547" i="13" s="1"/>
  <c r="A547" i="13"/>
  <c r="A42" i="5"/>
  <c r="A445" i="13"/>
  <c r="A42" i="12"/>
  <c r="B42" i="11"/>
  <c r="B951" i="13" s="1"/>
  <c r="A42" i="9"/>
  <c r="A749" i="13" s="1"/>
  <c r="B41" i="9"/>
  <c r="B748" i="13" s="1"/>
  <c r="A41" i="6"/>
  <c r="A647" i="13" s="1"/>
  <c r="B40" i="6"/>
  <c r="B646" i="13" s="1"/>
  <c r="A43" i="8"/>
  <c r="A41" i="3"/>
  <c r="A243" i="13" s="1"/>
  <c r="B40" i="3"/>
  <c r="B242" i="13" s="1"/>
  <c r="B445" i="13"/>
  <c r="A43" i="15" l="1"/>
  <c r="A43" i="14"/>
  <c r="A43" i="4"/>
  <c r="A345" i="13"/>
  <c r="B42" i="4"/>
  <c r="B345" i="13" s="1"/>
  <c r="A41" i="13"/>
  <c r="A42" i="1"/>
  <c r="B41" i="1"/>
  <c r="B41" i="13" s="1"/>
  <c r="A42" i="10"/>
  <c r="A849" i="13"/>
  <c r="B41" i="10"/>
  <c r="B849" i="13" s="1"/>
  <c r="B43" i="8"/>
  <c r="B548" i="13" s="1"/>
  <c r="A548" i="13"/>
  <c r="B42" i="12"/>
  <c r="B143" i="13" s="1"/>
  <c r="A143" i="13"/>
  <c r="A43" i="5"/>
  <c r="A446" i="13"/>
  <c r="A43" i="11"/>
  <c r="A951" i="13"/>
  <c r="A43" i="12"/>
  <c r="A42" i="6"/>
  <c r="A648" i="13" s="1"/>
  <c r="B41" i="6"/>
  <c r="B647" i="13" s="1"/>
  <c r="A43" i="9"/>
  <c r="A750" i="13" s="1"/>
  <c r="B42" i="9"/>
  <c r="B749" i="13" s="1"/>
  <c r="A44" i="8"/>
  <c r="A42" i="3"/>
  <c r="A244" i="13" s="1"/>
  <c r="B41" i="3"/>
  <c r="B243" i="13" s="1"/>
  <c r="B446" i="13"/>
  <c r="A44" i="15" l="1"/>
  <c r="A44" i="14"/>
  <c r="A44" i="11"/>
  <c r="A952" i="13"/>
  <c r="B43" i="11"/>
  <c r="B952" i="13" s="1"/>
  <c r="B43" i="12"/>
  <c r="B144" i="13" s="1"/>
  <c r="A144" i="13"/>
  <c r="A43" i="10"/>
  <c r="A850" i="13"/>
  <c r="B42" i="10"/>
  <c r="B850" i="13" s="1"/>
  <c r="A44" i="5"/>
  <c r="A447" i="13"/>
  <c r="A42" i="13"/>
  <c r="A43" i="1"/>
  <c r="B42" i="1"/>
  <c r="B42" i="13" s="1"/>
  <c r="B44" i="8"/>
  <c r="B549" i="13" s="1"/>
  <c r="A549" i="13"/>
  <c r="A44" i="4"/>
  <c r="A346" i="13"/>
  <c r="B43" i="4"/>
  <c r="B346" i="13" s="1"/>
  <c r="A44" i="12"/>
  <c r="B44" i="11"/>
  <c r="B953" i="13" s="1"/>
  <c r="A44" i="9"/>
  <c r="A751" i="13" s="1"/>
  <c r="B43" i="9"/>
  <c r="B750" i="13" s="1"/>
  <c r="A43" i="6"/>
  <c r="A649" i="13" s="1"/>
  <c r="B42" i="6"/>
  <c r="B648" i="13" s="1"/>
  <c r="A45" i="8"/>
  <c r="A43" i="3"/>
  <c r="A245" i="13" s="1"/>
  <c r="B42" i="3"/>
  <c r="B244" i="13" s="1"/>
  <c r="B447" i="13"/>
  <c r="A45" i="15" l="1"/>
  <c r="A45" i="14"/>
  <c r="A44" i="10"/>
  <c r="A851" i="13"/>
  <c r="B43" i="10"/>
  <c r="B851" i="13" s="1"/>
  <c r="A43" i="13"/>
  <c r="B43" i="1"/>
  <c r="B43" i="13" s="1"/>
  <c r="A44" i="1"/>
  <c r="B44" i="12"/>
  <c r="B145" i="13" s="1"/>
  <c r="A145" i="13"/>
  <c r="B45" i="8"/>
  <c r="B550" i="13" s="1"/>
  <c r="A550" i="13"/>
  <c r="A45" i="4"/>
  <c r="A347" i="13"/>
  <c r="B44" i="4"/>
  <c r="B347" i="13" s="1"/>
  <c r="A45" i="5"/>
  <c r="A448" i="13"/>
  <c r="A45" i="11"/>
  <c r="A953" i="13"/>
  <c r="A45" i="12"/>
  <c r="A44" i="6"/>
  <c r="A650" i="13" s="1"/>
  <c r="B43" i="6"/>
  <c r="B649" i="13" s="1"/>
  <c r="A45" i="9"/>
  <c r="A752" i="13" s="1"/>
  <c r="B44" i="9"/>
  <c r="B751" i="13" s="1"/>
  <c r="A46" i="8"/>
  <c r="A44" i="3"/>
  <c r="A246" i="13" s="1"/>
  <c r="B43" i="3"/>
  <c r="B245" i="13" s="1"/>
  <c r="B448" i="13"/>
  <c r="A46" i="15" l="1"/>
  <c r="A46" i="14"/>
  <c r="A46" i="11"/>
  <c r="A954" i="13"/>
  <c r="A46" i="5"/>
  <c r="A449" i="13"/>
  <c r="A44" i="13"/>
  <c r="B44" i="1"/>
  <c r="B44" i="13" s="1"/>
  <c r="A45" i="1"/>
  <c r="B45" i="11"/>
  <c r="B954" i="13" s="1"/>
  <c r="A46" i="4"/>
  <c r="A348" i="13"/>
  <c r="B45" i="4"/>
  <c r="B348" i="13" s="1"/>
  <c r="B45" i="12"/>
  <c r="B146" i="13" s="1"/>
  <c r="A146" i="13"/>
  <c r="B46" i="8"/>
  <c r="B551" i="13" s="1"/>
  <c r="A551" i="13"/>
  <c r="A45" i="10"/>
  <c r="A852" i="13"/>
  <c r="B44" i="10"/>
  <c r="B852" i="13" s="1"/>
  <c r="A46" i="12"/>
  <c r="B46" i="11"/>
  <c r="B955" i="13" s="1"/>
  <c r="A46" i="9"/>
  <c r="A753" i="13" s="1"/>
  <c r="B45" i="9"/>
  <c r="B752" i="13" s="1"/>
  <c r="A45" i="6"/>
  <c r="A651" i="13" s="1"/>
  <c r="B44" i="6"/>
  <c r="B650" i="13" s="1"/>
  <c r="A47" i="8"/>
  <c r="A45" i="3"/>
  <c r="A247" i="13" s="1"/>
  <c r="B44" i="3"/>
  <c r="B246" i="13" s="1"/>
  <c r="B449" i="13"/>
  <c r="A47" i="15" l="1"/>
  <c r="A47" i="14"/>
  <c r="A45" i="13"/>
  <c r="B45" i="1"/>
  <c r="B45" i="13" s="1"/>
  <c r="A46" i="1"/>
  <c r="A46" i="10"/>
  <c r="A853" i="13"/>
  <c r="B45" i="10"/>
  <c r="B853" i="13" s="1"/>
  <c r="B46" i="12"/>
  <c r="B147" i="13" s="1"/>
  <c r="A147" i="13"/>
  <c r="A47" i="5"/>
  <c r="A450" i="13"/>
  <c r="B47" i="8"/>
  <c r="B552" i="13" s="1"/>
  <c r="A552" i="13"/>
  <c r="A47" i="4"/>
  <c r="A349" i="13"/>
  <c r="B46" i="4"/>
  <c r="B349" i="13" s="1"/>
  <c r="A47" i="11"/>
  <c r="A955" i="13"/>
  <c r="A47" i="12"/>
  <c r="A46" i="6"/>
  <c r="A652" i="13" s="1"/>
  <c r="B45" i="6"/>
  <c r="B651" i="13" s="1"/>
  <c r="A47" i="9"/>
  <c r="A754" i="13" s="1"/>
  <c r="B46" i="9"/>
  <c r="B753" i="13" s="1"/>
  <c r="A48" i="8"/>
  <c r="A46" i="3"/>
  <c r="A248" i="13" s="1"/>
  <c r="B45" i="3"/>
  <c r="B247" i="13" s="1"/>
  <c r="B450" i="13"/>
  <c r="A48" i="15" l="1"/>
  <c r="A48" i="14"/>
  <c r="A48" i="11"/>
  <c r="A956" i="13"/>
  <c r="A48" i="4"/>
  <c r="A350" i="13"/>
  <c r="B47" i="4"/>
  <c r="B350" i="13" s="1"/>
  <c r="A47" i="10"/>
  <c r="A854" i="13"/>
  <c r="B46" i="10"/>
  <c r="B854" i="13" s="1"/>
  <c r="B47" i="12"/>
  <c r="B148" i="13" s="1"/>
  <c r="A148" i="13"/>
  <c r="B47" i="11"/>
  <c r="B956" i="13" s="1"/>
  <c r="A46" i="13"/>
  <c r="B46" i="1"/>
  <c r="B46" i="13" s="1"/>
  <c r="A47" i="1"/>
  <c r="B48" i="8"/>
  <c r="B553" i="13" s="1"/>
  <c r="A553" i="13"/>
  <c r="A48" i="5"/>
  <c r="A451" i="13"/>
  <c r="A48" i="12"/>
  <c r="B48" i="11"/>
  <c r="B957" i="13" s="1"/>
  <c r="A48" i="9"/>
  <c r="A755" i="13" s="1"/>
  <c r="B47" i="9"/>
  <c r="B754" i="13" s="1"/>
  <c r="A47" i="6"/>
  <c r="A653" i="13" s="1"/>
  <c r="B46" i="6"/>
  <c r="B652" i="13" s="1"/>
  <c r="A49" i="8"/>
  <c r="A47" i="3"/>
  <c r="A249" i="13" s="1"/>
  <c r="B46" i="3"/>
  <c r="B248" i="13" s="1"/>
  <c r="B451" i="13"/>
  <c r="A49" i="15" l="1"/>
  <c r="A49" i="14"/>
  <c r="A47" i="13"/>
  <c r="A48" i="1"/>
  <c r="B47" i="1"/>
  <c r="B47" i="13" s="1"/>
  <c r="A48" i="10"/>
  <c r="A855" i="13"/>
  <c r="B47" i="10"/>
  <c r="B855" i="13" s="1"/>
  <c r="B48" i="12"/>
  <c r="B149" i="13" s="1"/>
  <c r="A149" i="13"/>
  <c r="A49" i="4"/>
  <c r="A351" i="13"/>
  <c r="B48" i="4"/>
  <c r="B351" i="13" s="1"/>
  <c r="B49" i="8"/>
  <c r="B554" i="13" s="1"/>
  <c r="A554" i="13"/>
  <c r="A49" i="5"/>
  <c r="A452" i="13"/>
  <c r="A49" i="11"/>
  <c r="A957" i="13"/>
  <c r="A49" i="12"/>
  <c r="A48" i="6"/>
  <c r="A654" i="13" s="1"/>
  <c r="B47" i="6"/>
  <c r="B653" i="13" s="1"/>
  <c r="A49" i="9"/>
  <c r="A756" i="13" s="1"/>
  <c r="B48" i="9"/>
  <c r="B755" i="13" s="1"/>
  <c r="A50" i="8"/>
  <c r="A48" i="3"/>
  <c r="A250" i="13" s="1"/>
  <c r="B47" i="3"/>
  <c r="B249" i="13" s="1"/>
  <c r="B452" i="13"/>
  <c r="A50" i="15" l="1"/>
  <c r="A50" i="14"/>
  <c r="A50" i="11"/>
  <c r="A958" i="13"/>
  <c r="A50" i="5"/>
  <c r="A453" i="13"/>
  <c r="B49" i="12"/>
  <c r="B150" i="13" s="1"/>
  <c r="A150" i="13"/>
  <c r="A48" i="13"/>
  <c r="A49" i="1"/>
  <c r="B48" i="1"/>
  <c r="B48" i="13" s="1"/>
  <c r="A49" i="10"/>
  <c r="A856" i="13"/>
  <c r="B48" i="10"/>
  <c r="B856" i="13" s="1"/>
  <c r="B49" i="11"/>
  <c r="B958" i="13" s="1"/>
  <c r="B50" i="8"/>
  <c r="B555" i="13" s="1"/>
  <c r="A555" i="13"/>
  <c r="A50" i="4"/>
  <c r="A352" i="13"/>
  <c r="B49" i="4"/>
  <c r="B352" i="13" s="1"/>
  <c r="A50" i="12"/>
  <c r="B50" i="11"/>
  <c r="B959" i="13" s="1"/>
  <c r="A50" i="9"/>
  <c r="A757" i="13" s="1"/>
  <c r="B49" i="9"/>
  <c r="B756" i="13" s="1"/>
  <c r="A49" i="6"/>
  <c r="A655" i="13" s="1"/>
  <c r="B48" i="6"/>
  <c r="B654" i="13" s="1"/>
  <c r="A51" i="8"/>
  <c r="A49" i="3"/>
  <c r="A251" i="13" s="1"/>
  <c r="B48" i="3"/>
  <c r="B250" i="13" s="1"/>
  <c r="B453" i="13"/>
  <c r="A51" i="15" l="1"/>
  <c r="A51" i="14"/>
  <c r="A51" i="4"/>
  <c r="A353" i="13"/>
  <c r="B50" i="4"/>
  <c r="B353" i="13" s="1"/>
  <c r="B50" i="12"/>
  <c r="B151" i="13" s="1"/>
  <c r="A151" i="13"/>
  <c r="A51" i="5"/>
  <c r="A454" i="13"/>
  <c r="A49" i="13"/>
  <c r="A50" i="1"/>
  <c r="B49" i="1"/>
  <c r="B49" i="13" s="1"/>
  <c r="A50" i="10"/>
  <c r="A857" i="13"/>
  <c r="B49" i="10"/>
  <c r="B857" i="13" s="1"/>
  <c r="B51" i="8"/>
  <c r="B556" i="13" s="1"/>
  <c r="A556" i="13"/>
  <c r="A51" i="11"/>
  <c r="A959" i="13"/>
  <c r="A51" i="12"/>
  <c r="A50" i="6"/>
  <c r="A656" i="13" s="1"/>
  <c r="B49" i="6"/>
  <c r="B655" i="13" s="1"/>
  <c r="A51" i="9"/>
  <c r="A758" i="13" s="1"/>
  <c r="B50" i="9"/>
  <c r="B757" i="13" s="1"/>
  <c r="A52" i="8"/>
  <c r="A50" i="3"/>
  <c r="A252" i="13" s="1"/>
  <c r="B49" i="3"/>
  <c r="B251" i="13" s="1"/>
  <c r="B454" i="13"/>
  <c r="A52" i="15" l="1"/>
  <c r="A52" i="14"/>
  <c r="A52" i="5"/>
  <c r="A455" i="13"/>
  <c r="A52" i="11"/>
  <c r="A960" i="13"/>
  <c r="B51" i="11"/>
  <c r="B960" i="13" s="1"/>
  <c r="B51" i="12"/>
  <c r="B152" i="13" s="1"/>
  <c r="A152" i="13"/>
  <c r="A51" i="10"/>
  <c r="A858" i="13"/>
  <c r="B50" i="10"/>
  <c r="B858" i="13" s="1"/>
  <c r="B52" i="8"/>
  <c r="B557" i="13" s="1"/>
  <c r="A557" i="13"/>
  <c r="A50" i="13"/>
  <c r="B50" i="1"/>
  <c r="B50" i="13" s="1"/>
  <c r="A51" i="1"/>
  <c r="A52" i="4"/>
  <c r="A354" i="13"/>
  <c r="B51" i="4"/>
  <c r="B354" i="13" s="1"/>
  <c r="A52" i="12"/>
  <c r="B52" i="11"/>
  <c r="B961" i="13" s="1"/>
  <c r="A52" i="9"/>
  <c r="A759" i="13" s="1"/>
  <c r="B51" i="9"/>
  <c r="B758" i="13" s="1"/>
  <c r="A51" i="6"/>
  <c r="A657" i="13" s="1"/>
  <c r="B50" i="6"/>
  <c r="B656" i="13" s="1"/>
  <c r="A53" i="8"/>
  <c r="A51" i="3"/>
  <c r="A253" i="13" s="1"/>
  <c r="B50" i="3"/>
  <c r="B252" i="13" s="1"/>
  <c r="B455" i="13"/>
  <c r="A53" i="15" l="1"/>
  <c r="A53" i="14"/>
  <c r="A53" i="4"/>
  <c r="A355" i="13"/>
  <c r="B52" i="4"/>
  <c r="B355" i="13" s="1"/>
  <c r="A51" i="13"/>
  <c r="A52" i="1"/>
  <c r="B51" i="1"/>
  <c r="B51" i="13" s="1"/>
  <c r="B52" i="12"/>
  <c r="B153" i="13" s="1"/>
  <c r="A153" i="13"/>
  <c r="A53" i="11"/>
  <c r="A961" i="13"/>
  <c r="A52" i="10"/>
  <c r="A859" i="13"/>
  <c r="B51" i="10"/>
  <c r="B859" i="13" s="1"/>
  <c r="B53" i="8"/>
  <c r="B558" i="13" s="1"/>
  <c r="A558" i="13"/>
  <c r="A53" i="5"/>
  <c r="A456" i="13"/>
  <c r="A53" i="12"/>
  <c r="B53" i="11"/>
  <c r="B962" i="13" s="1"/>
  <c r="A52" i="6"/>
  <c r="A658" i="13" s="1"/>
  <c r="B51" i="6"/>
  <c r="B657" i="13" s="1"/>
  <c r="A53" i="9"/>
  <c r="A760" i="13" s="1"/>
  <c r="B52" i="9"/>
  <c r="B759" i="13" s="1"/>
  <c r="A54" i="8"/>
  <c r="A52" i="3"/>
  <c r="A254" i="13" s="1"/>
  <c r="B51" i="3"/>
  <c r="B253" i="13" s="1"/>
  <c r="B456" i="13"/>
  <c r="A54" i="15" l="1"/>
  <c r="A54" i="14"/>
  <c r="A54" i="5"/>
  <c r="A457" i="13"/>
  <c r="A52" i="13"/>
  <c r="A53" i="1"/>
  <c r="B52" i="1"/>
  <c r="B52" i="13" s="1"/>
  <c r="A53" i="10"/>
  <c r="A860" i="13"/>
  <c r="B52" i="10"/>
  <c r="B860" i="13" s="1"/>
  <c r="B53" i="12"/>
  <c r="B154" i="13" s="1"/>
  <c r="A154" i="13"/>
  <c r="B54" i="8"/>
  <c r="B559" i="13" s="1"/>
  <c r="A559" i="13"/>
  <c r="A54" i="11"/>
  <c r="A962" i="13"/>
  <c r="A54" i="4"/>
  <c r="A356" i="13"/>
  <c r="B53" i="4"/>
  <c r="B356" i="13" s="1"/>
  <c r="A54" i="12"/>
  <c r="A54" i="9"/>
  <c r="A761" i="13" s="1"/>
  <c r="B53" i="9"/>
  <c r="B760" i="13" s="1"/>
  <c r="A53" i="6"/>
  <c r="A659" i="13" s="1"/>
  <c r="B52" i="6"/>
  <c r="B658" i="13" s="1"/>
  <c r="A55" i="8"/>
  <c r="A53" i="3"/>
  <c r="A255" i="13" s="1"/>
  <c r="B52" i="3"/>
  <c r="B254" i="13" s="1"/>
  <c r="B457" i="13"/>
  <c r="A55" i="15" l="1"/>
  <c r="A55" i="14"/>
  <c r="A54" i="10"/>
  <c r="A861" i="13"/>
  <c r="B53" i="10"/>
  <c r="B861" i="13" s="1"/>
  <c r="A55" i="4"/>
  <c r="A357" i="13"/>
  <c r="B54" i="4"/>
  <c r="B357" i="13" s="1"/>
  <c r="A55" i="11"/>
  <c r="B55" i="11" s="1"/>
  <c r="B964" i="13" s="1"/>
  <c r="A963" i="13"/>
  <c r="B54" i="11"/>
  <c r="B963" i="13" s="1"/>
  <c r="B54" i="12"/>
  <c r="B155" i="13" s="1"/>
  <c r="A155" i="13"/>
  <c r="A53" i="13"/>
  <c r="A54" i="1"/>
  <c r="B53" i="1"/>
  <c r="B53" i="13" s="1"/>
  <c r="B55" i="8"/>
  <c r="B560" i="13" s="1"/>
  <c r="A560" i="13"/>
  <c r="A55" i="5"/>
  <c r="A458" i="13"/>
  <c r="A55" i="12"/>
  <c r="A54" i="6"/>
  <c r="A660" i="13" s="1"/>
  <c r="B53" i="6"/>
  <c r="B659" i="13" s="1"/>
  <c r="A55" i="9"/>
  <c r="A762" i="13" s="1"/>
  <c r="B54" i="9"/>
  <c r="B761" i="13" s="1"/>
  <c r="A56" i="8"/>
  <c r="A54" i="3"/>
  <c r="A256" i="13" s="1"/>
  <c r="B53" i="3"/>
  <c r="B255" i="13" s="1"/>
  <c r="B458" i="13"/>
  <c r="A56" i="15" l="1"/>
  <c r="A56" i="14"/>
  <c r="A54" i="13"/>
  <c r="B54" i="1"/>
  <c r="B54" i="13" s="1"/>
  <c r="A55" i="1"/>
  <c r="A56" i="4"/>
  <c r="A358" i="13"/>
  <c r="B55" i="4"/>
  <c r="B358" i="13" s="1"/>
  <c r="B55" i="12"/>
  <c r="B156" i="13" s="1"/>
  <c r="A156" i="13"/>
  <c r="B56" i="8"/>
  <c r="B561" i="13" s="1"/>
  <c r="A561" i="13"/>
  <c r="A56" i="11"/>
  <c r="A964" i="13"/>
  <c r="A56" i="5"/>
  <c r="A459" i="13"/>
  <c r="A55" i="10"/>
  <c r="A862" i="13"/>
  <c r="B54" i="10"/>
  <c r="B862" i="13" s="1"/>
  <c r="A56" i="12"/>
  <c r="B56" i="11"/>
  <c r="B965" i="13" s="1"/>
  <c r="A56" i="9"/>
  <c r="A763" i="13" s="1"/>
  <c r="B55" i="9"/>
  <c r="B762" i="13" s="1"/>
  <c r="A55" i="6"/>
  <c r="A661" i="13" s="1"/>
  <c r="B54" i="6"/>
  <c r="B660" i="13" s="1"/>
  <c r="A57" i="8"/>
  <c r="A55" i="3"/>
  <c r="A257" i="13" s="1"/>
  <c r="B54" i="3"/>
  <c r="B256" i="13" s="1"/>
  <c r="B459" i="13"/>
  <c r="A57" i="15" l="1"/>
  <c r="A57" i="14"/>
  <c r="A56" i="10"/>
  <c r="A863" i="13"/>
  <c r="B55" i="10"/>
  <c r="B863" i="13" s="1"/>
  <c r="A57" i="5"/>
  <c r="A460" i="13"/>
  <c r="A57" i="11"/>
  <c r="A965" i="13"/>
  <c r="A55" i="13"/>
  <c r="A56" i="1"/>
  <c r="B55" i="1"/>
  <c r="B55" i="13" s="1"/>
  <c r="A57" i="4"/>
  <c r="A359" i="13"/>
  <c r="B56" i="4"/>
  <c r="B359" i="13" s="1"/>
  <c r="B56" i="12"/>
  <c r="B157" i="13" s="1"/>
  <c r="A157" i="13"/>
  <c r="B57" i="8"/>
  <c r="B562" i="13" s="1"/>
  <c r="A562" i="13"/>
  <c r="A57" i="12"/>
  <c r="A56" i="6"/>
  <c r="A662" i="13" s="1"/>
  <c r="B55" i="6"/>
  <c r="B661" i="13" s="1"/>
  <c r="A57" i="9"/>
  <c r="A764" i="13" s="1"/>
  <c r="B56" i="9"/>
  <c r="B763" i="13" s="1"/>
  <c r="A58" i="8"/>
  <c r="A56" i="3"/>
  <c r="A258" i="13" s="1"/>
  <c r="B55" i="3"/>
  <c r="B257" i="13" s="1"/>
  <c r="B460" i="13"/>
  <c r="A58" i="15" l="1"/>
  <c r="A58" i="14"/>
  <c r="A58" i="11"/>
  <c r="A966" i="13"/>
  <c r="A58" i="5"/>
  <c r="A461" i="13"/>
  <c r="B57" i="11"/>
  <c r="B966" i="13" s="1"/>
  <c r="A58" i="4"/>
  <c r="A360" i="13"/>
  <c r="B57" i="4"/>
  <c r="B360" i="13" s="1"/>
  <c r="B57" i="12"/>
  <c r="B158" i="13" s="1"/>
  <c r="A158" i="13"/>
  <c r="B58" i="8"/>
  <c r="B563" i="13" s="1"/>
  <c r="A563" i="13"/>
  <c r="A56" i="13"/>
  <c r="A57" i="1"/>
  <c r="B56" i="1"/>
  <c r="B56" i="13" s="1"/>
  <c r="A57" i="10"/>
  <c r="A864" i="13"/>
  <c r="B56" i="10"/>
  <c r="B864" i="13" s="1"/>
  <c r="A58" i="12"/>
  <c r="B58" i="11"/>
  <c r="B967" i="13" s="1"/>
  <c r="A58" i="9"/>
  <c r="A765" i="13" s="1"/>
  <c r="B57" i="9"/>
  <c r="B764" i="13" s="1"/>
  <c r="A57" i="6"/>
  <c r="A663" i="13" s="1"/>
  <c r="B56" i="6"/>
  <c r="B662" i="13" s="1"/>
  <c r="A59" i="8"/>
  <c r="A57" i="3"/>
  <c r="A259" i="13" s="1"/>
  <c r="B56" i="3"/>
  <c r="B258" i="13" s="1"/>
  <c r="B461" i="13"/>
  <c r="A59" i="15" l="1"/>
  <c r="A59" i="14"/>
  <c r="A58" i="10"/>
  <c r="A865" i="13"/>
  <c r="B57" i="10"/>
  <c r="B865" i="13" s="1"/>
  <c r="B58" i="12"/>
  <c r="B159" i="13" s="1"/>
  <c r="A159" i="13"/>
  <c r="A59" i="5"/>
  <c r="A462" i="13"/>
  <c r="A57" i="13"/>
  <c r="A58" i="1"/>
  <c r="B57" i="1"/>
  <c r="B57" i="13" s="1"/>
  <c r="A59" i="4"/>
  <c r="A361" i="13"/>
  <c r="B58" i="4"/>
  <c r="B361" i="13" s="1"/>
  <c r="B59" i="8"/>
  <c r="B564" i="13" s="1"/>
  <c r="A564" i="13"/>
  <c r="A59" i="11"/>
  <c r="A967" i="13"/>
  <c r="A59" i="12"/>
  <c r="A58" i="6"/>
  <c r="A664" i="13" s="1"/>
  <c r="B57" i="6"/>
  <c r="B663" i="13" s="1"/>
  <c r="A59" i="9"/>
  <c r="A766" i="13" s="1"/>
  <c r="B58" i="9"/>
  <c r="B765" i="13" s="1"/>
  <c r="A60" i="8"/>
  <c r="A58" i="3"/>
  <c r="A260" i="13" s="1"/>
  <c r="B57" i="3"/>
  <c r="B259" i="13" s="1"/>
  <c r="B462" i="13"/>
  <c r="A60" i="15" l="1"/>
  <c r="A60" i="14"/>
  <c r="A60" i="11"/>
  <c r="A968" i="13"/>
  <c r="A60" i="5"/>
  <c r="A463" i="13"/>
  <c r="A60" i="4"/>
  <c r="A362" i="13"/>
  <c r="B59" i="4"/>
  <c r="B362" i="13" s="1"/>
  <c r="B59" i="12"/>
  <c r="B160" i="13" s="1"/>
  <c r="A160" i="13"/>
  <c r="B59" i="11"/>
  <c r="B968" i="13" s="1"/>
  <c r="B60" i="8"/>
  <c r="B565" i="13" s="1"/>
  <c r="A565" i="13"/>
  <c r="A58" i="13"/>
  <c r="B58" i="1"/>
  <c r="B58" i="13" s="1"/>
  <c r="A59" i="1"/>
  <c r="A59" i="10"/>
  <c r="A866" i="13"/>
  <c r="B58" i="10"/>
  <c r="B866" i="13" s="1"/>
  <c r="A60" i="12"/>
  <c r="B60" i="11"/>
  <c r="B969" i="13" s="1"/>
  <c r="A60" i="9"/>
  <c r="A767" i="13" s="1"/>
  <c r="B59" i="9"/>
  <c r="B766" i="13" s="1"/>
  <c r="A59" i="6"/>
  <c r="A665" i="13" s="1"/>
  <c r="B58" i="6"/>
  <c r="B664" i="13" s="1"/>
  <c r="A61" i="8"/>
  <c r="A59" i="3"/>
  <c r="A261" i="13" s="1"/>
  <c r="B58" i="3"/>
  <c r="B260" i="13" s="1"/>
  <c r="B463" i="13"/>
  <c r="A61" i="15" l="1"/>
  <c r="A61" i="14"/>
  <c r="B60" i="12"/>
  <c r="B161" i="13" s="1"/>
  <c r="A161" i="13"/>
  <c r="A61" i="5"/>
  <c r="A464" i="13"/>
  <c r="A60" i="10"/>
  <c r="A867" i="13"/>
  <c r="B59" i="10"/>
  <c r="B867" i="13" s="1"/>
  <c r="A61" i="4"/>
  <c r="A363" i="13"/>
  <c r="B60" i="4"/>
  <c r="B363" i="13" s="1"/>
  <c r="B61" i="8"/>
  <c r="B566" i="13" s="1"/>
  <c r="A566" i="13"/>
  <c r="A59" i="13"/>
  <c r="B59" i="1"/>
  <c r="B59" i="13" s="1"/>
  <c r="A60" i="1"/>
  <c r="A61" i="11"/>
  <c r="A969" i="13"/>
  <c r="A61" i="12"/>
  <c r="A60" i="6"/>
  <c r="A666" i="13" s="1"/>
  <c r="B59" i="6"/>
  <c r="B665" i="13" s="1"/>
  <c r="A61" i="9"/>
  <c r="A768" i="13" s="1"/>
  <c r="B60" i="9"/>
  <c r="B767" i="13" s="1"/>
  <c r="A62" i="8"/>
  <c r="A60" i="3"/>
  <c r="A262" i="13" s="1"/>
  <c r="B59" i="3"/>
  <c r="B261" i="13" s="1"/>
  <c r="B464" i="13"/>
  <c r="A62" i="15" l="1"/>
  <c r="A62" i="14"/>
  <c r="A62" i="5"/>
  <c r="A465" i="13"/>
  <c r="A62" i="4"/>
  <c r="A364" i="13"/>
  <c r="B61" i="4"/>
  <c r="B364" i="13" s="1"/>
  <c r="A62" i="11"/>
  <c r="A970" i="13"/>
  <c r="A60" i="13"/>
  <c r="B60" i="1"/>
  <c r="B60" i="13" s="1"/>
  <c r="A61" i="1"/>
  <c r="A61" i="10"/>
  <c r="A868" i="13"/>
  <c r="B60" i="10"/>
  <c r="B868" i="13" s="1"/>
  <c r="B61" i="11"/>
  <c r="B970" i="13" s="1"/>
  <c r="B61" i="12"/>
  <c r="B162" i="13" s="1"/>
  <c r="A162" i="13"/>
  <c r="B62" i="8"/>
  <c r="B567" i="13" s="1"/>
  <c r="A567" i="13"/>
  <c r="A62" i="12"/>
  <c r="A62" i="9"/>
  <c r="A769" i="13" s="1"/>
  <c r="B61" i="9"/>
  <c r="B768" i="13" s="1"/>
  <c r="A61" i="6"/>
  <c r="A667" i="13" s="1"/>
  <c r="B60" i="6"/>
  <c r="B666" i="13" s="1"/>
  <c r="A63" i="8"/>
  <c r="A61" i="3"/>
  <c r="A263" i="13" s="1"/>
  <c r="B60" i="3"/>
  <c r="B262" i="13" s="1"/>
  <c r="B465" i="13"/>
  <c r="A63" i="15" l="1"/>
  <c r="A63" i="14"/>
  <c r="B62" i="12"/>
  <c r="B163" i="13" s="1"/>
  <c r="A163" i="13"/>
  <c r="A62" i="10"/>
  <c r="A869" i="13"/>
  <c r="B61" i="10"/>
  <c r="B869" i="13" s="1"/>
  <c r="A63" i="4"/>
  <c r="A365" i="13"/>
  <c r="B62" i="4"/>
  <c r="B365" i="13" s="1"/>
  <c r="B63" i="8"/>
  <c r="B568" i="13" s="1"/>
  <c r="A568" i="13"/>
  <c r="A61" i="13"/>
  <c r="A62" i="1"/>
  <c r="B61" i="1"/>
  <c r="B61" i="13" s="1"/>
  <c r="A63" i="11"/>
  <c r="B63" i="11" s="1"/>
  <c r="B972" i="13" s="1"/>
  <c r="A971" i="13"/>
  <c r="B62" i="11"/>
  <c r="B971" i="13" s="1"/>
  <c r="A63" i="5"/>
  <c r="A466" i="13"/>
  <c r="A63" i="12"/>
  <c r="A62" i="6"/>
  <c r="A668" i="13" s="1"/>
  <c r="B61" i="6"/>
  <c r="B667" i="13" s="1"/>
  <c r="A63" i="9"/>
  <c r="A770" i="13" s="1"/>
  <c r="B62" i="9"/>
  <c r="B769" i="13" s="1"/>
  <c r="A64" i="8"/>
  <c r="A62" i="3"/>
  <c r="A264" i="13" s="1"/>
  <c r="B61" i="3"/>
  <c r="B263" i="13" s="1"/>
  <c r="B466" i="13"/>
  <c r="A64" i="15" l="1"/>
  <c r="A64" i="14"/>
  <c r="A63" i="10"/>
  <c r="A870" i="13"/>
  <c r="B62" i="10"/>
  <c r="B870" i="13" s="1"/>
  <c r="A64" i="4"/>
  <c r="A366" i="13"/>
  <c r="B63" i="4"/>
  <c r="B366" i="13" s="1"/>
  <c r="A62" i="13"/>
  <c r="B62" i="1"/>
  <c r="B62" i="13" s="1"/>
  <c r="A63" i="1"/>
  <c r="B63" i="12"/>
  <c r="B164" i="13" s="1"/>
  <c r="A164" i="13"/>
  <c r="B64" i="8"/>
  <c r="B569" i="13" s="1"/>
  <c r="A569" i="13"/>
  <c r="A64" i="11"/>
  <c r="A972" i="13"/>
  <c r="A64" i="5"/>
  <c r="A467" i="13"/>
  <c r="A64" i="12"/>
  <c r="A64" i="9"/>
  <c r="A771" i="13" s="1"/>
  <c r="B63" i="9"/>
  <c r="B770" i="13" s="1"/>
  <c r="A63" i="6"/>
  <c r="A669" i="13" s="1"/>
  <c r="B62" i="6"/>
  <c r="B668" i="13" s="1"/>
  <c r="A65" i="8"/>
  <c r="A63" i="3"/>
  <c r="A265" i="13" s="1"/>
  <c r="B62" i="3"/>
  <c r="B264" i="13" s="1"/>
  <c r="B467" i="13"/>
  <c r="A65" i="15" l="1"/>
  <c r="A65" i="14"/>
  <c r="A65" i="11"/>
  <c r="A973" i="13"/>
  <c r="A65" i="4"/>
  <c r="A367" i="13"/>
  <c r="B64" i="4"/>
  <c r="B367" i="13" s="1"/>
  <c r="B64" i="11"/>
  <c r="B973" i="13" s="1"/>
  <c r="B64" i="12"/>
  <c r="B165" i="13" s="1"/>
  <c r="A165" i="13"/>
  <c r="A65" i="5"/>
  <c r="A468" i="13"/>
  <c r="B65" i="8"/>
  <c r="B570" i="13" s="1"/>
  <c r="A570" i="13"/>
  <c r="A63" i="13"/>
  <c r="B63" i="1"/>
  <c r="B63" i="13" s="1"/>
  <c r="A64" i="1"/>
  <c r="A64" i="10"/>
  <c r="A871" i="13"/>
  <c r="B63" i="10"/>
  <c r="B871" i="13" s="1"/>
  <c r="A65" i="12"/>
  <c r="B65" i="11"/>
  <c r="B974" i="13" s="1"/>
  <c r="A64" i="6"/>
  <c r="A670" i="13" s="1"/>
  <c r="B63" i="6"/>
  <c r="B669" i="13" s="1"/>
  <c r="A65" i="9"/>
  <c r="A772" i="13" s="1"/>
  <c r="B64" i="9"/>
  <c r="B771" i="13" s="1"/>
  <c r="A66" i="8"/>
  <c r="A64" i="3"/>
  <c r="A266" i="13" s="1"/>
  <c r="B63" i="3"/>
  <c r="B265" i="13" s="1"/>
  <c r="B468" i="13"/>
  <c r="A66" i="15" l="1"/>
  <c r="A66" i="14"/>
  <c r="A65" i="10"/>
  <c r="A872" i="13"/>
  <c r="B64" i="10"/>
  <c r="B872" i="13" s="1"/>
  <c r="B65" i="12"/>
  <c r="B166" i="13" s="1"/>
  <c r="A166" i="13"/>
  <c r="A66" i="4"/>
  <c r="A368" i="13"/>
  <c r="B65" i="4"/>
  <c r="B368" i="13" s="1"/>
  <c r="A64" i="13"/>
  <c r="B64" i="1"/>
  <c r="B64" i="13" s="1"/>
  <c r="A65" i="1"/>
  <c r="B66" i="8"/>
  <c r="B571" i="13" s="1"/>
  <c r="A571" i="13"/>
  <c r="A66" i="5"/>
  <c r="A469" i="13"/>
  <c r="A66" i="11"/>
  <c r="A974" i="13"/>
  <c r="A66" i="12"/>
  <c r="A66" i="9"/>
  <c r="A773" i="13" s="1"/>
  <c r="B65" i="9"/>
  <c r="B772" i="13" s="1"/>
  <c r="A65" i="6"/>
  <c r="A671" i="13" s="1"/>
  <c r="B64" i="6"/>
  <c r="B670" i="13" s="1"/>
  <c r="A67" i="8"/>
  <c r="A65" i="3"/>
  <c r="A267" i="13" s="1"/>
  <c r="B64" i="3"/>
  <c r="B266" i="13" s="1"/>
  <c r="B469" i="13"/>
  <c r="A67" i="15" l="1"/>
  <c r="A67" i="14"/>
  <c r="A67" i="11"/>
  <c r="A975" i="13"/>
  <c r="A67" i="5"/>
  <c r="A470" i="13"/>
  <c r="A67" i="4"/>
  <c r="A369" i="13"/>
  <c r="B66" i="4"/>
  <c r="B369" i="13" s="1"/>
  <c r="B66" i="11"/>
  <c r="B975" i="13" s="1"/>
  <c r="B66" i="12"/>
  <c r="B167" i="13" s="1"/>
  <c r="A167" i="13"/>
  <c r="A65" i="13"/>
  <c r="B65" i="1"/>
  <c r="B65" i="13" s="1"/>
  <c r="A66" i="1"/>
  <c r="B67" i="8"/>
  <c r="B572" i="13" s="1"/>
  <c r="A572" i="13"/>
  <c r="A66" i="10"/>
  <c r="A873" i="13"/>
  <c r="B65" i="10"/>
  <c r="B873" i="13" s="1"/>
  <c r="A67" i="12"/>
  <c r="B67" i="11"/>
  <c r="B976" i="13" s="1"/>
  <c r="A66" i="6"/>
  <c r="A672" i="13" s="1"/>
  <c r="B65" i="6"/>
  <c r="B671" i="13" s="1"/>
  <c r="A67" i="9"/>
  <c r="A774" i="13" s="1"/>
  <c r="B66" i="9"/>
  <c r="B773" i="13" s="1"/>
  <c r="A68" i="8"/>
  <c r="A66" i="3"/>
  <c r="A268" i="13" s="1"/>
  <c r="B65" i="3"/>
  <c r="B267" i="13" s="1"/>
  <c r="B470" i="13"/>
  <c r="A68" i="15" l="1"/>
  <c r="A68" i="14"/>
  <c r="A67" i="10"/>
  <c r="A874" i="13"/>
  <c r="B66" i="10"/>
  <c r="B874" i="13" s="1"/>
  <c r="A66" i="13"/>
  <c r="A67" i="1"/>
  <c r="B66" i="1"/>
  <c r="B66" i="13" s="1"/>
  <c r="B67" i="12"/>
  <c r="B168" i="13" s="1"/>
  <c r="A168" i="13"/>
  <c r="A68" i="5"/>
  <c r="A471" i="13"/>
  <c r="B68" i="8"/>
  <c r="B573" i="13" s="1"/>
  <c r="A573" i="13"/>
  <c r="A68" i="4"/>
  <c r="A370" i="13"/>
  <c r="B67" i="4"/>
  <c r="B370" i="13" s="1"/>
  <c r="A68" i="11"/>
  <c r="A976" i="13"/>
  <c r="A68" i="12"/>
  <c r="A68" i="9"/>
  <c r="A775" i="13" s="1"/>
  <c r="B67" i="9"/>
  <c r="B774" i="13" s="1"/>
  <c r="A67" i="6"/>
  <c r="A673" i="13" s="1"/>
  <c r="B66" i="6"/>
  <c r="B672" i="13" s="1"/>
  <c r="A69" i="8"/>
  <c r="A67" i="3"/>
  <c r="A269" i="13" s="1"/>
  <c r="B66" i="3"/>
  <c r="B268" i="13" s="1"/>
  <c r="B471" i="13"/>
  <c r="A69" i="15" l="1"/>
  <c r="A69" i="14"/>
  <c r="A69" i="4"/>
  <c r="A371" i="13"/>
  <c r="B68" i="4"/>
  <c r="B371" i="13" s="1"/>
  <c r="B68" i="12"/>
  <c r="B169" i="13" s="1"/>
  <c r="A169" i="13"/>
  <c r="A69" i="11"/>
  <c r="B69" i="11" s="1"/>
  <c r="B978" i="13" s="1"/>
  <c r="A977" i="13"/>
  <c r="A67" i="13"/>
  <c r="A68" i="1"/>
  <c r="B67" i="1"/>
  <c r="B67" i="13" s="1"/>
  <c r="B68" i="11"/>
  <c r="B977" i="13" s="1"/>
  <c r="B69" i="8"/>
  <c r="B574" i="13" s="1"/>
  <c r="A574" i="13"/>
  <c r="A69" i="5"/>
  <c r="A472" i="13"/>
  <c r="A68" i="10"/>
  <c r="A875" i="13"/>
  <c r="B67" i="10"/>
  <c r="B875" i="13" s="1"/>
  <c r="A69" i="12"/>
  <c r="A68" i="6"/>
  <c r="A674" i="13" s="1"/>
  <c r="B67" i="6"/>
  <c r="B673" i="13" s="1"/>
  <c r="A69" i="9"/>
  <c r="A776" i="13" s="1"/>
  <c r="B68" i="9"/>
  <c r="B775" i="13" s="1"/>
  <c r="A70" i="8"/>
  <c r="A68" i="3"/>
  <c r="A270" i="13" s="1"/>
  <c r="B67" i="3"/>
  <c r="B269" i="13" s="1"/>
  <c r="B472" i="13"/>
  <c r="A70" i="15" l="1"/>
  <c r="A70" i="14"/>
  <c r="A70" i="5"/>
  <c r="A473" i="13"/>
  <c r="A70" i="11"/>
  <c r="A978" i="13"/>
  <c r="A69" i="10"/>
  <c r="A876" i="13"/>
  <c r="B68" i="10"/>
  <c r="B876" i="13" s="1"/>
  <c r="B69" i="12"/>
  <c r="B170" i="13" s="1"/>
  <c r="A170" i="13"/>
  <c r="B70" i="8"/>
  <c r="B575" i="13" s="1"/>
  <c r="A575" i="13"/>
  <c r="A68" i="13"/>
  <c r="B68" i="1"/>
  <c r="B68" i="13" s="1"/>
  <c r="A69" i="1"/>
  <c r="A70" i="4"/>
  <c r="A372" i="13"/>
  <c r="B69" i="4"/>
  <c r="B372" i="13" s="1"/>
  <c r="A70" i="12"/>
  <c r="B70" i="11"/>
  <c r="B979" i="13" s="1"/>
  <c r="A70" i="9"/>
  <c r="A777" i="13" s="1"/>
  <c r="B69" i="9"/>
  <c r="B776" i="13" s="1"/>
  <c r="A69" i="6"/>
  <c r="A675" i="13" s="1"/>
  <c r="B68" i="6"/>
  <c r="B674" i="13" s="1"/>
  <c r="A71" i="8"/>
  <c r="A69" i="3"/>
  <c r="A271" i="13" s="1"/>
  <c r="B68" i="3"/>
  <c r="B270" i="13" s="1"/>
  <c r="B473" i="13"/>
  <c r="A71" i="15" l="1"/>
  <c r="A71" i="14"/>
  <c r="A69" i="13"/>
  <c r="B69" i="1"/>
  <c r="B69" i="13" s="1"/>
  <c r="A70" i="1"/>
  <c r="A71" i="4"/>
  <c r="A373" i="13"/>
  <c r="B70" i="4"/>
  <c r="B373" i="13" s="1"/>
  <c r="A71" i="11"/>
  <c r="A979" i="13"/>
  <c r="B70" i="12"/>
  <c r="B171" i="13" s="1"/>
  <c r="A171" i="13"/>
  <c r="A70" i="10"/>
  <c r="A877" i="13"/>
  <c r="B69" i="10"/>
  <c r="B877" i="13" s="1"/>
  <c r="B71" i="8"/>
  <c r="B576" i="13" s="1"/>
  <c r="A576" i="13"/>
  <c r="A71" i="5"/>
  <c r="A474" i="13"/>
  <c r="A71" i="12"/>
  <c r="A70" i="6"/>
  <c r="A676" i="13" s="1"/>
  <c r="B69" i="6"/>
  <c r="B675" i="13" s="1"/>
  <c r="A71" i="9"/>
  <c r="A778" i="13" s="1"/>
  <c r="B70" i="9"/>
  <c r="B777" i="13" s="1"/>
  <c r="A72" i="8"/>
  <c r="A70" i="3"/>
  <c r="A272" i="13" s="1"/>
  <c r="B69" i="3"/>
  <c r="B271" i="13" s="1"/>
  <c r="B474" i="13"/>
  <c r="A72" i="15" l="1"/>
  <c r="A72" i="14"/>
  <c r="A72" i="11"/>
  <c r="A980" i="13"/>
  <c r="B71" i="11"/>
  <c r="B980" i="13" s="1"/>
  <c r="A71" i="10"/>
  <c r="A878" i="13"/>
  <c r="B70" i="10"/>
  <c r="B878" i="13" s="1"/>
  <c r="A70" i="13"/>
  <c r="A71" i="1"/>
  <c r="B70" i="1"/>
  <c r="B70" i="13" s="1"/>
  <c r="B71" i="12"/>
  <c r="B172" i="13" s="1"/>
  <c r="A172" i="13"/>
  <c r="A72" i="5"/>
  <c r="A475" i="13"/>
  <c r="A72" i="4"/>
  <c r="A374" i="13"/>
  <c r="B71" i="4"/>
  <c r="B374" i="13" s="1"/>
  <c r="B72" i="8"/>
  <c r="B577" i="13" s="1"/>
  <c r="A577" i="13"/>
  <c r="A72" i="12"/>
  <c r="B72" i="11"/>
  <c r="B981" i="13" s="1"/>
  <c r="A72" i="9"/>
  <c r="A779" i="13" s="1"/>
  <c r="B71" i="9"/>
  <c r="B778" i="13" s="1"/>
  <c r="A71" i="6"/>
  <c r="A677" i="13" s="1"/>
  <c r="B70" i="6"/>
  <c r="B676" i="13" s="1"/>
  <c r="A73" i="8"/>
  <c r="A71" i="3"/>
  <c r="A273" i="13" s="1"/>
  <c r="B70" i="3"/>
  <c r="B272" i="13" s="1"/>
  <c r="B475" i="13"/>
  <c r="A73" i="15" l="1"/>
  <c r="A73" i="14"/>
  <c r="A71" i="13"/>
  <c r="A72" i="1"/>
  <c r="B71" i="1"/>
  <c r="B71" i="13" s="1"/>
  <c r="A73" i="4"/>
  <c r="A375" i="13"/>
  <c r="B72" i="4"/>
  <c r="B375" i="13" s="1"/>
  <c r="B72" i="12"/>
  <c r="B173" i="13" s="1"/>
  <c r="A173" i="13"/>
  <c r="A73" i="5"/>
  <c r="A476" i="13"/>
  <c r="B73" i="8"/>
  <c r="B578" i="13" s="1"/>
  <c r="A578" i="13"/>
  <c r="A72" i="10"/>
  <c r="A879" i="13"/>
  <c r="B71" i="10"/>
  <c r="B879" i="13" s="1"/>
  <c r="A73" i="11"/>
  <c r="A981" i="13"/>
  <c r="A73" i="12"/>
  <c r="A72" i="6"/>
  <c r="A678" i="13" s="1"/>
  <c r="B71" i="6"/>
  <c r="B677" i="13" s="1"/>
  <c r="A73" i="9"/>
  <c r="A780" i="13" s="1"/>
  <c r="B72" i="9"/>
  <c r="B779" i="13" s="1"/>
  <c r="A74" i="8"/>
  <c r="A72" i="3"/>
  <c r="A274" i="13" s="1"/>
  <c r="B71" i="3"/>
  <c r="B273" i="13" s="1"/>
  <c r="B476" i="13"/>
  <c r="A74" i="15" l="1"/>
  <c r="A74" i="14"/>
  <c r="A73" i="10"/>
  <c r="A880" i="13"/>
  <c r="B72" i="10"/>
  <c r="B880" i="13" s="1"/>
  <c r="A74" i="4"/>
  <c r="A376" i="13"/>
  <c r="B73" i="4"/>
  <c r="B376" i="13" s="1"/>
  <c r="B73" i="12"/>
  <c r="B174" i="13" s="1"/>
  <c r="A174" i="13"/>
  <c r="A72" i="13"/>
  <c r="B72" i="1"/>
  <c r="B72" i="13" s="1"/>
  <c r="A73" i="1"/>
  <c r="A74" i="11"/>
  <c r="A982" i="13"/>
  <c r="B73" i="11"/>
  <c r="B982" i="13" s="1"/>
  <c r="B74" i="8"/>
  <c r="B579" i="13" s="1"/>
  <c r="A579" i="13"/>
  <c r="A74" i="5"/>
  <c r="A477" i="13"/>
  <c r="A74" i="12"/>
  <c r="B74" i="11"/>
  <c r="B983" i="13" s="1"/>
  <c r="A74" i="9"/>
  <c r="A781" i="13" s="1"/>
  <c r="B73" i="9"/>
  <c r="B780" i="13" s="1"/>
  <c r="A73" i="6"/>
  <c r="A679" i="13" s="1"/>
  <c r="B72" i="6"/>
  <c r="B678" i="13" s="1"/>
  <c r="A75" i="8"/>
  <c r="A73" i="3"/>
  <c r="A275" i="13" s="1"/>
  <c r="B72" i="3"/>
  <c r="B274" i="13" s="1"/>
  <c r="B477" i="13"/>
  <c r="A75" i="15" l="1"/>
  <c r="A75" i="14"/>
  <c r="A75" i="11"/>
  <c r="A983" i="13"/>
  <c r="A73" i="13"/>
  <c r="B73" i="1"/>
  <c r="B73" i="13" s="1"/>
  <c r="A74" i="1"/>
  <c r="B75" i="8"/>
  <c r="B580" i="13" s="1"/>
  <c r="A580" i="13"/>
  <c r="A75" i="4"/>
  <c r="A377" i="13"/>
  <c r="B74" i="4"/>
  <c r="B377" i="13" s="1"/>
  <c r="B74" i="12"/>
  <c r="B175" i="13" s="1"/>
  <c r="A175" i="13"/>
  <c r="A75" i="5"/>
  <c r="A478" i="13"/>
  <c r="A74" i="10"/>
  <c r="A881" i="13"/>
  <c r="B73" i="10"/>
  <c r="B881" i="13" s="1"/>
  <c r="A75" i="12"/>
  <c r="B75" i="11"/>
  <c r="B984" i="13" s="1"/>
  <c r="A74" i="6"/>
  <c r="A680" i="13" s="1"/>
  <c r="B73" i="6"/>
  <c r="B679" i="13" s="1"/>
  <c r="A75" i="9"/>
  <c r="A782" i="13" s="1"/>
  <c r="B74" i="9"/>
  <c r="B781" i="13" s="1"/>
  <c r="A76" i="8"/>
  <c r="A74" i="3"/>
  <c r="A276" i="13" s="1"/>
  <c r="B73" i="3"/>
  <c r="B275" i="13" s="1"/>
  <c r="B478" i="13"/>
  <c r="A76" i="15" l="1"/>
  <c r="A76" i="14"/>
  <c r="A74" i="13"/>
  <c r="B74" i="1"/>
  <c r="B74" i="13" s="1"/>
  <c r="A75" i="1"/>
  <c r="A76" i="5"/>
  <c r="A479" i="13"/>
  <c r="B75" i="12"/>
  <c r="B176" i="13" s="1"/>
  <c r="A176" i="13"/>
  <c r="A76" i="4"/>
  <c r="A378" i="13"/>
  <c r="B75" i="4"/>
  <c r="B378" i="13" s="1"/>
  <c r="A75" i="10"/>
  <c r="A882" i="13"/>
  <c r="B74" i="10"/>
  <c r="B882" i="13" s="1"/>
  <c r="B76" i="8"/>
  <c r="B581" i="13" s="1"/>
  <c r="A581" i="13"/>
  <c r="A76" i="11"/>
  <c r="B76" i="11" s="1"/>
  <c r="B985" i="13" s="1"/>
  <c r="A984" i="13"/>
  <c r="A76" i="12"/>
  <c r="A76" i="9"/>
  <c r="A783" i="13" s="1"/>
  <c r="B75" i="9"/>
  <c r="B782" i="13" s="1"/>
  <c r="A75" i="6"/>
  <c r="A681" i="13" s="1"/>
  <c r="B74" i="6"/>
  <c r="B680" i="13" s="1"/>
  <c r="A77" i="8"/>
  <c r="A75" i="3"/>
  <c r="A277" i="13" s="1"/>
  <c r="B74" i="3"/>
  <c r="B276" i="13" s="1"/>
  <c r="B479" i="13"/>
  <c r="A77" i="15" l="1"/>
  <c r="A77" i="14"/>
  <c r="A77" i="4"/>
  <c r="A379" i="13"/>
  <c r="B76" i="4"/>
  <c r="B379" i="13" s="1"/>
  <c r="A76" i="10"/>
  <c r="A883" i="13"/>
  <c r="B75" i="10"/>
  <c r="B883" i="13" s="1"/>
  <c r="A75" i="13"/>
  <c r="A76" i="1"/>
  <c r="B75" i="1"/>
  <c r="B75" i="13" s="1"/>
  <c r="A77" i="5"/>
  <c r="A480" i="13"/>
  <c r="A77" i="11"/>
  <c r="B77" i="11" s="1"/>
  <c r="B986" i="13" s="1"/>
  <c r="A985" i="13"/>
  <c r="B76" i="12"/>
  <c r="B177" i="13" s="1"/>
  <c r="A177" i="13"/>
  <c r="B77" i="8"/>
  <c r="B582" i="13" s="1"/>
  <c r="A582" i="13"/>
  <c r="A77" i="12"/>
  <c r="A76" i="6"/>
  <c r="A682" i="13" s="1"/>
  <c r="B75" i="6"/>
  <c r="B681" i="13" s="1"/>
  <c r="A77" i="9"/>
  <c r="A784" i="13" s="1"/>
  <c r="B76" i="9"/>
  <c r="B783" i="13" s="1"/>
  <c r="A78" i="8"/>
  <c r="A76" i="3"/>
  <c r="A278" i="13" s="1"/>
  <c r="B75" i="3"/>
  <c r="B277" i="13" s="1"/>
  <c r="B480" i="13"/>
  <c r="A78" i="15" l="1"/>
  <c r="A78" i="14"/>
  <c r="A76" i="13"/>
  <c r="A77" i="1"/>
  <c r="B76" i="1"/>
  <c r="B76" i="13" s="1"/>
  <c r="B77" i="12"/>
  <c r="B178" i="13" s="1"/>
  <c r="A178" i="13"/>
  <c r="A78" i="5"/>
  <c r="A481" i="13"/>
  <c r="A78" i="11"/>
  <c r="A986" i="13"/>
  <c r="A77" i="10"/>
  <c r="A884" i="13"/>
  <c r="B76" i="10"/>
  <c r="B884" i="13" s="1"/>
  <c r="B78" i="8"/>
  <c r="B583" i="13" s="1"/>
  <c r="A583" i="13"/>
  <c r="A78" i="4"/>
  <c r="A380" i="13"/>
  <c r="B77" i="4"/>
  <c r="B380" i="13" s="1"/>
  <c r="A78" i="12"/>
  <c r="A78" i="9"/>
  <c r="A785" i="13" s="1"/>
  <c r="B77" i="9"/>
  <c r="B784" i="13" s="1"/>
  <c r="A77" i="6"/>
  <c r="A683" i="13" s="1"/>
  <c r="B76" i="6"/>
  <c r="B682" i="13" s="1"/>
  <c r="A79" i="8"/>
  <c r="A77" i="3"/>
  <c r="A279" i="13" s="1"/>
  <c r="B76" i="3"/>
  <c r="B278" i="13" s="1"/>
  <c r="B481" i="13"/>
  <c r="A79" i="15" l="1"/>
  <c r="A79" i="14"/>
  <c r="A79" i="5"/>
  <c r="A482" i="13"/>
  <c r="A79" i="4"/>
  <c r="A381" i="13"/>
  <c r="B78" i="4"/>
  <c r="B381" i="13" s="1"/>
  <c r="B78" i="12"/>
  <c r="B179" i="13" s="1"/>
  <c r="A179" i="13"/>
  <c r="A78" i="10"/>
  <c r="A885" i="13"/>
  <c r="B77" i="10"/>
  <c r="B885" i="13" s="1"/>
  <c r="A77" i="13"/>
  <c r="B77" i="1"/>
  <c r="B77" i="13" s="1"/>
  <c r="A78" i="1"/>
  <c r="A79" i="11"/>
  <c r="A987" i="13"/>
  <c r="B78" i="11"/>
  <c r="B987" i="13" s="1"/>
  <c r="B79" i="8"/>
  <c r="B584" i="13" s="1"/>
  <c r="A584" i="13"/>
  <c r="A79" i="12"/>
  <c r="A78" i="6"/>
  <c r="A684" i="13" s="1"/>
  <c r="B77" i="6"/>
  <c r="B683" i="13" s="1"/>
  <c r="A79" i="9"/>
  <c r="A786" i="13" s="1"/>
  <c r="B78" i="9"/>
  <c r="B785" i="13" s="1"/>
  <c r="A80" i="8"/>
  <c r="A78" i="3"/>
  <c r="A280" i="13" s="1"/>
  <c r="B77" i="3"/>
  <c r="B279" i="13" s="1"/>
  <c r="B482" i="13"/>
  <c r="A80" i="15" l="1"/>
  <c r="A80" i="14"/>
  <c r="A79" i="10"/>
  <c r="A886" i="13"/>
  <c r="B78" i="10"/>
  <c r="B886" i="13" s="1"/>
  <c r="A80" i="11"/>
  <c r="B80" i="11" s="1"/>
  <c r="B989" i="13" s="1"/>
  <c r="A988" i="13"/>
  <c r="B79" i="11"/>
  <c r="B988" i="13" s="1"/>
  <c r="B79" i="12"/>
  <c r="B180" i="13" s="1"/>
  <c r="A180" i="13"/>
  <c r="A80" i="4"/>
  <c r="A382" i="13"/>
  <c r="B79" i="4"/>
  <c r="B382" i="13" s="1"/>
  <c r="B80" i="8"/>
  <c r="B585" i="13" s="1"/>
  <c r="A585" i="13"/>
  <c r="A78" i="13"/>
  <c r="A79" i="1"/>
  <c r="B78" i="1"/>
  <c r="B78" i="13" s="1"/>
  <c r="A80" i="5"/>
  <c r="A483" i="13"/>
  <c r="A80" i="12"/>
  <c r="A80" i="9"/>
  <c r="A787" i="13" s="1"/>
  <c r="B79" i="9"/>
  <c r="B786" i="13" s="1"/>
  <c r="A79" i="6"/>
  <c r="A685" i="13" s="1"/>
  <c r="B78" i="6"/>
  <c r="B684" i="13" s="1"/>
  <c r="A81" i="8"/>
  <c r="A79" i="3"/>
  <c r="A281" i="13" s="1"/>
  <c r="B78" i="3"/>
  <c r="B280" i="13" s="1"/>
  <c r="B483" i="13"/>
  <c r="A81" i="15" l="1"/>
  <c r="A81" i="14"/>
  <c r="B81" i="8"/>
  <c r="B586" i="13" s="1"/>
  <c r="A586" i="13"/>
  <c r="A79" i="13"/>
  <c r="A80" i="1"/>
  <c r="B79" i="1"/>
  <c r="B79" i="13" s="1"/>
  <c r="A81" i="11"/>
  <c r="B81" i="11" s="1"/>
  <c r="B990" i="13" s="1"/>
  <c r="A989" i="13"/>
  <c r="B80" i="12"/>
  <c r="B181" i="13" s="1"/>
  <c r="A181" i="13"/>
  <c r="A81" i="5"/>
  <c r="A484" i="13"/>
  <c r="A81" i="4"/>
  <c r="A383" i="13"/>
  <c r="B80" i="4"/>
  <c r="B383" i="13" s="1"/>
  <c r="A80" i="10"/>
  <c r="A887" i="13"/>
  <c r="B79" i="10"/>
  <c r="B887" i="13" s="1"/>
  <c r="A81" i="12"/>
  <c r="A80" i="6"/>
  <c r="A686" i="13" s="1"/>
  <c r="B79" i="6"/>
  <c r="B685" i="13" s="1"/>
  <c r="A81" i="9"/>
  <c r="A788" i="13" s="1"/>
  <c r="B80" i="9"/>
  <c r="B787" i="13" s="1"/>
  <c r="A82" i="8"/>
  <c r="A80" i="3"/>
  <c r="A282" i="13" s="1"/>
  <c r="B79" i="3"/>
  <c r="B281" i="13" s="1"/>
  <c r="B484" i="13"/>
  <c r="A82" i="15" l="1"/>
  <c r="A82" i="14"/>
  <c r="A80" i="13"/>
  <c r="A81" i="1"/>
  <c r="B80" i="1"/>
  <c r="B80" i="13" s="1"/>
  <c r="B81" i="12"/>
  <c r="B182" i="13" s="1"/>
  <c r="A182" i="13"/>
  <c r="A82" i="5"/>
  <c r="A485" i="13"/>
  <c r="A81" i="10"/>
  <c r="A888" i="13"/>
  <c r="B80" i="10"/>
  <c r="B888" i="13" s="1"/>
  <c r="A82" i="11"/>
  <c r="B82" i="11" s="1"/>
  <c r="B991" i="13" s="1"/>
  <c r="A990" i="13"/>
  <c r="A82" i="4"/>
  <c r="A384" i="13"/>
  <c r="B81" i="4"/>
  <c r="B384" i="13" s="1"/>
  <c r="B82" i="8"/>
  <c r="B587" i="13" s="1"/>
  <c r="A587" i="13"/>
  <c r="A82" i="12"/>
  <c r="A82" i="9"/>
  <c r="A789" i="13" s="1"/>
  <c r="B81" i="9"/>
  <c r="B788" i="13" s="1"/>
  <c r="A81" i="6"/>
  <c r="A687" i="13" s="1"/>
  <c r="B80" i="6"/>
  <c r="B686" i="13" s="1"/>
  <c r="A83" i="8"/>
  <c r="A81" i="3"/>
  <c r="A283" i="13" s="1"/>
  <c r="B80" i="3"/>
  <c r="B282" i="13" s="1"/>
  <c r="B485" i="13"/>
  <c r="A83" i="15" l="1"/>
  <c r="A83" i="14"/>
  <c r="A83" i="11"/>
  <c r="A991" i="13"/>
  <c r="A82" i="10"/>
  <c r="A889" i="13"/>
  <c r="B81" i="10"/>
  <c r="B889" i="13" s="1"/>
  <c r="A81" i="13"/>
  <c r="A82" i="1"/>
  <c r="B81" i="1"/>
  <c r="B81" i="13" s="1"/>
  <c r="A83" i="5"/>
  <c r="A486" i="13"/>
  <c r="A83" i="4"/>
  <c r="A385" i="13"/>
  <c r="B82" i="4"/>
  <c r="B385" i="13" s="1"/>
  <c r="B82" i="12"/>
  <c r="B183" i="13" s="1"/>
  <c r="A183" i="13"/>
  <c r="B83" i="8"/>
  <c r="B588" i="13" s="1"/>
  <c r="A588" i="13"/>
  <c r="A83" i="12"/>
  <c r="B83" i="11"/>
  <c r="B992" i="13" s="1"/>
  <c r="A82" i="6"/>
  <c r="A688" i="13" s="1"/>
  <c r="B81" i="6"/>
  <c r="B687" i="13" s="1"/>
  <c r="A83" i="9"/>
  <c r="A790" i="13" s="1"/>
  <c r="B82" i="9"/>
  <c r="B789" i="13" s="1"/>
  <c r="A84" i="8"/>
  <c r="A82" i="3"/>
  <c r="A284" i="13" s="1"/>
  <c r="B81" i="3"/>
  <c r="B283" i="13" s="1"/>
  <c r="B486" i="13"/>
  <c r="A84" i="15" l="1"/>
  <c r="A84" i="14"/>
  <c r="A84" i="4"/>
  <c r="A386" i="13"/>
  <c r="B83" i="4"/>
  <c r="B386" i="13" s="1"/>
  <c r="A83" i="10"/>
  <c r="A890" i="13"/>
  <c r="B82" i="10"/>
  <c r="B890" i="13" s="1"/>
  <c r="B83" i="12"/>
  <c r="B184" i="13" s="1"/>
  <c r="A184" i="13"/>
  <c r="A82" i="13"/>
  <c r="A83" i="1"/>
  <c r="B82" i="1"/>
  <c r="B82" i="13" s="1"/>
  <c r="B84" i="8"/>
  <c r="B589" i="13" s="1"/>
  <c r="A589" i="13"/>
  <c r="A84" i="5"/>
  <c r="A487" i="13"/>
  <c r="A84" i="11"/>
  <c r="B84" i="11" s="1"/>
  <c r="B993" i="13" s="1"/>
  <c r="A992" i="13"/>
  <c r="A84" i="12"/>
  <c r="A84" i="9"/>
  <c r="A791" i="13" s="1"/>
  <c r="B83" i="9"/>
  <c r="B790" i="13" s="1"/>
  <c r="A83" i="6"/>
  <c r="A689" i="13" s="1"/>
  <c r="B82" i="6"/>
  <c r="B688" i="13" s="1"/>
  <c r="A85" i="8"/>
  <c r="A83" i="3"/>
  <c r="A285" i="13" s="1"/>
  <c r="B82" i="3"/>
  <c r="B284" i="13" s="1"/>
  <c r="B487" i="13"/>
  <c r="A85" i="15" l="1"/>
  <c r="A85" i="14"/>
  <c r="A85" i="5"/>
  <c r="A488" i="13"/>
  <c r="A84" i="10"/>
  <c r="A891" i="13"/>
  <c r="B83" i="10"/>
  <c r="B891" i="13" s="1"/>
  <c r="B84" i="12"/>
  <c r="B185" i="13" s="1"/>
  <c r="A185" i="13"/>
  <c r="A83" i="13"/>
  <c r="A84" i="1"/>
  <c r="B83" i="1"/>
  <c r="B83" i="13" s="1"/>
  <c r="A85" i="11"/>
  <c r="A993" i="13"/>
  <c r="B85" i="8"/>
  <c r="B590" i="13" s="1"/>
  <c r="A590" i="13"/>
  <c r="A85" i="4"/>
  <c r="A387" i="13"/>
  <c r="B84" i="4"/>
  <c r="B387" i="13" s="1"/>
  <c r="A85" i="12"/>
  <c r="B85" i="11"/>
  <c r="B994" i="13" s="1"/>
  <c r="A84" i="6"/>
  <c r="A690" i="13" s="1"/>
  <c r="B83" i="6"/>
  <c r="B689" i="13" s="1"/>
  <c r="A85" i="9"/>
  <c r="A792" i="13" s="1"/>
  <c r="B84" i="9"/>
  <c r="B791" i="13" s="1"/>
  <c r="A86" i="8"/>
  <c r="A84" i="3"/>
  <c r="A286" i="13" s="1"/>
  <c r="B83" i="3"/>
  <c r="B285" i="13" s="1"/>
  <c r="B488" i="13"/>
  <c r="A86" i="15" l="1"/>
  <c r="A86" i="14"/>
  <c r="A86" i="4"/>
  <c r="A388" i="13"/>
  <c r="B85" i="4"/>
  <c r="B388" i="13" s="1"/>
  <c r="A86" i="11"/>
  <c r="B86" i="11" s="1"/>
  <c r="B995" i="13" s="1"/>
  <c r="A994" i="13"/>
  <c r="A85" i="10"/>
  <c r="A892" i="13"/>
  <c r="B84" i="10"/>
  <c r="B892" i="13" s="1"/>
  <c r="B85" i="12"/>
  <c r="B186" i="13" s="1"/>
  <c r="A186" i="13"/>
  <c r="B86" i="8"/>
  <c r="B591" i="13" s="1"/>
  <c r="A591" i="13"/>
  <c r="A84" i="13"/>
  <c r="B84" i="1"/>
  <c r="B84" i="13" s="1"/>
  <c r="A85" i="1"/>
  <c r="A86" i="5"/>
  <c r="A489" i="13"/>
  <c r="A86" i="12"/>
  <c r="A86" i="9"/>
  <c r="A793" i="13" s="1"/>
  <c r="B85" i="9"/>
  <c r="B792" i="13" s="1"/>
  <c r="A85" i="6"/>
  <c r="A691" i="13" s="1"/>
  <c r="B84" i="6"/>
  <c r="B690" i="13" s="1"/>
  <c r="A87" i="8"/>
  <c r="A85" i="3"/>
  <c r="A287" i="13" s="1"/>
  <c r="B84" i="3"/>
  <c r="B286" i="13" s="1"/>
  <c r="B489" i="13"/>
  <c r="A87" i="15" l="1"/>
  <c r="A87" i="14"/>
  <c r="A85" i="13"/>
  <c r="A86" i="1"/>
  <c r="B85" i="1"/>
  <c r="B85" i="13" s="1"/>
  <c r="A86" i="10"/>
  <c r="A893" i="13"/>
  <c r="B85" i="10"/>
  <c r="B893" i="13" s="1"/>
  <c r="B86" i="12"/>
  <c r="B187" i="13" s="1"/>
  <c r="A187" i="13"/>
  <c r="A87" i="5"/>
  <c r="A490" i="13"/>
  <c r="A87" i="11"/>
  <c r="A995" i="13"/>
  <c r="B87" i="8"/>
  <c r="B592" i="13" s="1"/>
  <c r="A592" i="13"/>
  <c r="A87" i="4"/>
  <c r="A389" i="13"/>
  <c r="B86" i="4"/>
  <c r="B389" i="13" s="1"/>
  <c r="A87" i="12"/>
  <c r="A86" i="6"/>
  <c r="A692" i="13" s="1"/>
  <c r="B85" i="6"/>
  <c r="B691" i="13" s="1"/>
  <c r="A87" i="9"/>
  <c r="A794" i="13" s="1"/>
  <c r="B86" i="9"/>
  <c r="B793" i="13" s="1"/>
  <c r="A88" i="8"/>
  <c r="A86" i="3"/>
  <c r="A288" i="13" s="1"/>
  <c r="B85" i="3"/>
  <c r="B287" i="13" s="1"/>
  <c r="B490" i="13"/>
  <c r="A88" i="15" l="1"/>
  <c r="A88" i="14"/>
  <c r="A88" i="11"/>
  <c r="A996" i="13"/>
  <c r="B87" i="12"/>
  <c r="B188" i="13" s="1"/>
  <c r="A188" i="13"/>
  <c r="A86" i="13"/>
  <c r="A87" i="1"/>
  <c r="B86" i="1"/>
  <c r="B86" i="13" s="1"/>
  <c r="A88" i="4"/>
  <c r="A390" i="13"/>
  <c r="B87" i="4"/>
  <c r="B390" i="13" s="1"/>
  <c r="A87" i="10"/>
  <c r="A894" i="13"/>
  <c r="B86" i="10"/>
  <c r="B894" i="13" s="1"/>
  <c r="B87" i="11"/>
  <c r="B996" i="13" s="1"/>
  <c r="B88" i="8"/>
  <c r="B593" i="13" s="1"/>
  <c r="A593" i="13"/>
  <c r="A88" i="5"/>
  <c r="A491" i="13"/>
  <c r="A88" i="12"/>
  <c r="B88" i="11"/>
  <c r="B997" i="13" s="1"/>
  <c r="A88" i="9"/>
  <c r="A795" i="13" s="1"/>
  <c r="B87" i="9"/>
  <c r="B794" i="13" s="1"/>
  <c r="A87" i="6"/>
  <c r="A693" i="13" s="1"/>
  <c r="B86" i="6"/>
  <c r="B692" i="13" s="1"/>
  <c r="A89" i="8"/>
  <c r="A87" i="3"/>
  <c r="A289" i="13" s="1"/>
  <c r="B86" i="3"/>
  <c r="B288" i="13" s="1"/>
  <c r="B491" i="13"/>
  <c r="A89" i="15" l="1"/>
  <c r="A89" i="14"/>
  <c r="A89" i="4"/>
  <c r="A391" i="13"/>
  <c r="B88" i="4"/>
  <c r="B391" i="13" s="1"/>
  <c r="A87" i="13"/>
  <c r="A88" i="1"/>
  <c r="B87" i="1"/>
  <c r="B87" i="13" s="1"/>
  <c r="A88" i="10"/>
  <c r="A895" i="13"/>
  <c r="B87" i="10"/>
  <c r="B895" i="13" s="1"/>
  <c r="B89" i="8"/>
  <c r="B594" i="13" s="1"/>
  <c r="A594" i="13"/>
  <c r="B88" i="12"/>
  <c r="B189" i="13" s="1"/>
  <c r="A189" i="13"/>
  <c r="A89" i="5"/>
  <c r="A492" i="13"/>
  <c r="A89" i="11"/>
  <c r="B89" i="11" s="1"/>
  <c r="B998" i="13" s="1"/>
  <c r="A997" i="13"/>
  <c r="A89" i="12"/>
  <c r="A88" i="6"/>
  <c r="A694" i="13" s="1"/>
  <c r="B87" i="6"/>
  <c r="B693" i="13" s="1"/>
  <c r="A89" i="9"/>
  <c r="A796" i="13" s="1"/>
  <c r="B88" i="9"/>
  <c r="B795" i="13" s="1"/>
  <c r="A90" i="8"/>
  <c r="A88" i="3"/>
  <c r="A290" i="13" s="1"/>
  <c r="B87" i="3"/>
  <c r="B289" i="13" s="1"/>
  <c r="B492" i="13"/>
  <c r="A90" i="15" l="1"/>
  <c r="A90" i="14"/>
  <c r="A88" i="13"/>
  <c r="A89" i="1"/>
  <c r="B88" i="1"/>
  <c r="B88" i="13" s="1"/>
  <c r="A90" i="11"/>
  <c r="A998" i="13"/>
  <c r="A89" i="10"/>
  <c r="A896" i="13"/>
  <c r="B88" i="10"/>
  <c r="B896" i="13" s="1"/>
  <c r="A90" i="5"/>
  <c r="A493" i="13"/>
  <c r="B89" i="12"/>
  <c r="B190" i="13" s="1"/>
  <c r="A190" i="13"/>
  <c r="B90" i="8"/>
  <c r="B595" i="13" s="1"/>
  <c r="A595" i="13"/>
  <c r="A90" i="4"/>
  <c r="A392" i="13"/>
  <c r="B89" i="4"/>
  <c r="B392" i="13" s="1"/>
  <c r="A90" i="12"/>
  <c r="A90" i="9"/>
  <c r="A797" i="13" s="1"/>
  <c r="B89" i="9"/>
  <c r="B796" i="13" s="1"/>
  <c r="A89" i="6"/>
  <c r="A695" i="13" s="1"/>
  <c r="B88" i="6"/>
  <c r="B694" i="13" s="1"/>
  <c r="A91" i="8"/>
  <c r="A89" i="3"/>
  <c r="A291" i="13" s="1"/>
  <c r="B88" i="3"/>
  <c r="B290" i="13" s="1"/>
  <c r="B493" i="13"/>
  <c r="A91" i="15" l="1"/>
  <c r="A91" i="14"/>
  <c r="A91" i="4"/>
  <c r="A393" i="13"/>
  <c r="B90" i="4"/>
  <c r="B393" i="13" s="1"/>
  <c r="B90" i="12"/>
  <c r="B191" i="13" s="1"/>
  <c r="A191" i="13"/>
  <c r="A89" i="13"/>
  <c r="A90" i="1"/>
  <c r="B89" i="1"/>
  <c r="B89" i="13" s="1"/>
  <c r="A90" i="10"/>
  <c r="A897" i="13"/>
  <c r="B89" i="10"/>
  <c r="B897" i="13" s="1"/>
  <c r="A91" i="11"/>
  <c r="A999" i="13"/>
  <c r="B90" i="11"/>
  <c r="B999" i="13" s="1"/>
  <c r="B91" i="8"/>
  <c r="B596" i="13" s="1"/>
  <c r="A596" i="13"/>
  <c r="A91" i="5"/>
  <c r="A494" i="13"/>
  <c r="A91" i="12"/>
  <c r="B91" i="11"/>
  <c r="B1000" i="13" s="1"/>
  <c r="A90" i="6"/>
  <c r="A696" i="13" s="1"/>
  <c r="B89" i="6"/>
  <c r="B695" i="13" s="1"/>
  <c r="A91" i="9"/>
  <c r="A798" i="13" s="1"/>
  <c r="B90" i="9"/>
  <c r="B797" i="13" s="1"/>
  <c r="A92" i="8"/>
  <c r="A90" i="3"/>
  <c r="A292" i="13" s="1"/>
  <c r="B89" i="3"/>
  <c r="B291" i="13" s="1"/>
  <c r="B494" i="13"/>
  <c r="A92" i="15" l="1"/>
  <c r="A92" i="14"/>
  <c r="A90" i="13"/>
  <c r="B90" i="1"/>
  <c r="B90" i="13" s="1"/>
  <c r="A91" i="1"/>
  <c r="A92" i="11"/>
  <c r="A1000" i="13"/>
  <c r="B91" i="12"/>
  <c r="B192" i="13" s="1"/>
  <c r="A192" i="13"/>
  <c r="B92" i="8"/>
  <c r="B597" i="13" s="1"/>
  <c r="A597" i="13"/>
  <c r="A92" i="5"/>
  <c r="A495" i="13"/>
  <c r="A91" i="10"/>
  <c r="A898" i="13"/>
  <c r="B90" i="10"/>
  <c r="B898" i="13" s="1"/>
  <c r="A92" i="4"/>
  <c r="A394" i="13"/>
  <c r="B91" i="4"/>
  <c r="B394" i="13" s="1"/>
  <c r="A92" i="12"/>
  <c r="A92" i="9"/>
  <c r="A799" i="13" s="1"/>
  <c r="B91" i="9"/>
  <c r="B798" i="13" s="1"/>
  <c r="A91" i="6"/>
  <c r="A697" i="13" s="1"/>
  <c r="B90" i="6"/>
  <c r="B696" i="13" s="1"/>
  <c r="A93" i="8"/>
  <c r="A91" i="3"/>
  <c r="A293" i="13" s="1"/>
  <c r="B90" i="3"/>
  <c r="B292" i="13" s="1"/>
  <c r="B495" i="13"/>
  <c r="A93" i="15" l="1"/>
  <c r="A93" i="14"/>
  <c r="A93" i="11"/>
  <c r="A1001" i="13"/>
  <c r="B92" i="11"/>
  <c r="B1001" i="13" s="1"/>
  <c r="A91" i="13"/>
  <c r="A92" i="1"/>
  <c r="B91" i="1"/>
  <c r="B91" i="13" s="1"/>
  <c r="A92" i="10"/>
  <c r="A899" i="13"/>
  <c r="B91" i="10"/>
  <c r="B899" i="13" s="1"/>
  <c r="B92" i="12"/>
  <c r="B193" i="13" s="1"/>
  <c r="A193" i="13"/>
  <c r="A93" i="5"/>
  <c r="A496" i="13"/>
  <c r="A93" i="4"/>
  <c r="A395" i="13"/>
  <c r="B92" i="4"/>
  <c r="B395" i="13" s="1"/>
  <c r="B93" i="8"/>
  <c r="B598" i="13" s="1"/>
  <c r="A598" i="13"/>
  <c r="A93" i="12"/>
  <c r="B93" i="11"/>
  <c r="B1002" i="13" s="1"/>
  <c r="A92" i="6"/>
  <c r="A698" i="13" s="1"/>
  <c r="B91" i="6"/>
  <c r="B697" i="13" s="1"/>
  <c r="A93" i="9"/>
  <c r="A800" i="13" s="1"/>
  <c r="B92" i="9"/>
  <c r="B799" i="13" s="1"/>
  <c r="A94" i="8"/>
  <c r="A92" i="3"/>
  <c r="A294" i="13" s="1"/>
  <c r="B91" i="3"/>
  <c r="B293" i="13" s="1"/>
  <c r="B496" i="13"/>
  <c r="A94" i="15" l="1"/>
  <c r="A94" i="14"/>
  <c r="A94" i="4"/>
  <c r="A396" i="13"/>
  <c r="B93" i="4"/>
  <c r="B396" i="13" s="1"/>
  <c r="A92" i="13"/>
  <c r="A93" i="1"/>
  <c r="B92" i="1"/>
  <c r="B92" i="13" s="1"/>
  <c r="A94" i="5"/>
  <c r="A497" i="13"/>
  <c r="B93" i="12"/>
  <c r="B194" i="13" s="1"/>
  <c r="A194" i="13"/>
  <c r="A93" i="10"/>
  <c r="A900" i="13"/>
  <c r="B92" i="10"/>
  <c r="B900" i="13" s="1"/>
  <c r="B94" i="8"/>
  <c r="B599" i="13" s="1"/>
  <c r="A599" i="13"/>
  <c r="A94" i="11"/>
  <c r="B94" i="11" s="1"/>
  <c r="B1003" i="13" s="1"/>
  <c r="A1002" i="13"/>
  <c r="A94" i="12"/>
  <c r="A94" i="9"/>
  <c r="A801" i="13" s="1"/>
  <c r="B93" i="9"/>
  <c r="B800" i="13" s="1"/>
  <c r="A93" i="6"/>
  <c r="A699" i="13" s="1"/>
  <c r="B92" i="6"/>
  <c r="B698" i="13" s="1"/>
  <c r="A95" i="8"/>
  <c r="A93" i="3"/>
  <c r="A295" i="13" s="1"/>
  <c r="B92" i="3"/>
  <c r="B294" i="13" s="1"/>
  <c r="B497" i="13"/>
  <c r="A95" i="15" l="1"/>
  <c r="A95" i="14"/>
  <c r="A95" i="5"/>
  <c r="A498" i="13"/>
  <c r="A93" i="13"/>
  <c r="B93" i="1"/>
  <c r="B93" i="13" s="1"/>
  <c r="A94" i="1"/>
  <c r="A95" i="11"/>
  <c r="B95" i="11" s="1"/>
  <c r="B1004" i="13" s="1"/>
  <c r="A1003" i="13"/>
  <c r="B94" i="12"/>
  <c r="B195" i="13" s="1"/>
  <c r="A195" i="13"/>
  <c r="A94" i="10"/>
  <c r="A901" i="13"/>
  <c r="B93" i="10"/>
  <c r="B901" i="13" s="1"/>
  <c r="B95" i="8"/>
  <c r="B600" i="13" s="1"/>
  <c r="A600" i="13"/>
  <c r="A95" i="4"/>
  <c r="A397" i="13"/>
  <c r="B94" i="4"/>
  <c r="B397" i="13" s="1"/>
  <c r="A95" i="12"/>
  <c r="A94" i="6"/>
  <c r="A700" i="13" s="1"/>
  <c r="B93" i="6"/>
  <c r="B699" i="13" s="1"/>
  <c r="A95" i="9"/>
  <c r="A802" i="13" s="1"/>
  <c r="B94" i="9"/>
  <c r="B801" i="13" s="1"/>
  <c r="A96" i="8"/>
  <c r="A94" i="3"/>
  <c r="A296" i="13" s="1"/>
  <c r="B93" i="3"/>
  <c r="B295" i="13" s="1"/>
  <c r="B498" i="13"/>
  <c r="A96" i="15" l="1"/>
  <c r="A96" i="14"/>
  <c r="A94" i="13"/>
  <c r="B94" i="1"/>
  <c r="B94" i="13" s="1"/>
  <c r="A95" i="1"/>
  <c r="A96" i="4"/>
  <c r="A398" i="13"/>
  <c r="B95" i="4"/>
  <c r="B398" i="13" s="1"/>
  <c r="A96" i="11"/>
  <c r="A1004" i="13"/>
  <c r="B95" i="12"/>
  <c r="B196" i="13" s="1"/>
  <c r="A196" i="13"/>
  <c r="A95" i="10"/>
  <c r="A902" i="13"/>
  <c r="B94" i="10"/>
  <c r="B902" i="13" s="1"/>
  <c r="B96" i="8"/>
  <c r="B601" i="13" s="1"/>
  <c r="A601" i="13"/>
  <c r="A96" i="5"/>
  <c r="A499" i="13"/>
  <c r="A96" i="12"/>
  <c r="A96" i="9"/>
  <c r="A803" i="13" s="1"/>
  <c r="B95" i="9"/>
  <c r="B802" i="13" s="1"/>
  <c r="A95" i="6"/>
  <c r="A701" i="13" s="1"/>
  <c r="B94" i="6"/>
  <c r="B700" i="13" s="1"/>
  <c r="A97" i="8"/>
  <c r="A95" i="3"/>
  <c r="A297" i="13" s="1"/>
  <c r="B94" i="3"/>
  <c r="B296" i="13" s="1"/>
  <c r="B499" i="13"/>
  <c r="A97" i="15" l="1"/>
  <c r="A97" i="14"/>
  <c r="A97" i="11"/>
  <c r="A1005" i="13"/>
  <c r="B96" i="11"/>
  <c r="B1005" i="13" s="1"/>
  <c r="A96" i="10"/>
  <c r="A903" i="13"/>
  <c r="B95" i="10"/>
  <c r="B903" i="13" s="1"/>
  <c r="A95" i="13"/>
  <c r="A96" i="1"/>
  <c r="B95" i="1"/>
  <c r="B95" i="13" s="1"/>
  <c r="A97" i="4"/>
  <c r="A399" i="13"/>
  <c r="B96" i="4"/>
  <c r="B399" i="13" s="1"/>
  <c r="B96" i="12"/>
  <c r="B197" i="13" s="1"/>
  <c r="A197" i="13"/>
  <c r="A97" i="5"/>
  <c r="A500" i="13"/>
  <c r="B97" i="8"/>
  <c r="B602" i="13" s="1"/>
  <c r="A602" i="13"/>
  <c r="A97" i="12"/>
  <c r="B97" i="11"/>
  <c r="B1006" i="13" s="1"/>
  <c r="A96" i="6"/>
  <c r="A702" i="13" s="1"/>
  <c r="B95" i="6"/>
  <c r="B701" i="13" s="1"/>
  <c r="A97" i="9"/>
  <c r="A804" i="13" s="1"/>
  <c r="B96" i="9"/>
  <c r="B803" i="13" s="1"/>
  <c r="A98" i="8"/>
  <c r="A96" i="3"/>
  <c r="A298" i="13" s="1"/>
  <c r="B95" i="3"/>
  <c r="B297" i="13" s="1"/>
  <c r="B500" i="13"/>
  <c r="A98" i="15" l="1"/>
  <c r="A98" i="14"/>
  <c r="A96" i="13"/>
  <c r="A97" i="1"/>
  <c r="B96" i="1"/>
  <c r="B96" i="13" s="1"/>
  <c r="A98" i="5"/>
  <c r="A501" i="13"/>
  <c r="A97" i="10"/>
  <c r="A904" i="13"/>
  <c r="B96" i="10"/>
  <c r="B904" i="13" s="1"/>
  <c r="B97" i="12"/>
  <c r="B198" i="13" s="1"/>
  <c r="A198" i="13"/>
  <c r="B98" i="8"/>
  <c r="B603" i="13" s="1"/>
  <c r="A603" i="13"/>
  <c r="A98" i="4"/>
  <c r="A400" i="13"/>
  <c r="B97" i="4"/>
  <c r="B400" i="13" s="1"/>
  <c r="A98" i="11"/>
  <c r="A1006" i="13"/>
  <c r="A98" i="12"/>
  <c r="A98" i="9"/>
  <c r="A805" i="13" s="1"/>
  <c r="B97" i="9"/>
  <c r="B804" i="13" s="1"/>
  <c r="A97" i="6"/>
  <c r="A703" i="13" s="1"/>
  <c r="B96" i="6"/>
  <c r="B702" i="13" s="1"/>
  <c r="A99" i="8"/>
  <c r="A97" i="3"/>
  <c r="A299" i="13" s="1"/>
  <c r="B96" i="3"/>
  <c r="B298" i="13" s="1"/>
  <c r="B501" i="13"/>
  <c r="A99" i="15" l="1"/>
  <c r="A99" i="14"/>
  <c r="A99" i="4"/>
  <c r="A401" i="13"/>
  <c r="B98" i="4"/>
  <c r="B401" i="13" s="1"/>
  <c r="A99" i="11"/>
  <c r="A1007" i="13"/>
  <c r="B98" i="12"/>
  <c r="B199" i="13" s="1"/>
  <c r="A199" i="13"/>
  <c r="A97" i="13"/>
  <c r="B97" i="1"/>
  <c r="B97" i="13" s="1"/>
  <c r="A98" i="1"/>
  <c r="A98" i="10"/>
  <c r="A905" i="13"/>
  <c r="B97" i="10"/>
  <c r="B905" i="13" s="1"/>
  <c r="A99" i="5"/>
  <c r="A502" i="13"/>
  <c r="B98" i="11"/>
  <c r="B1007" i="13" s="1"/>
  <c r="B99" i="8"/>
  <c r="B604" i="13" s="1"/>
  <c r="A604" i="13"/>
  <c r="A99" i="12"/>
  <c r="B99" i="11"/>
  <c r="B1008" i="13" s="1"/>
  <c r="A98" i="6"/>
  <c r="A704" i="13" s="1"/>
  <c r="B97" i="6"/>
  <c r="B703" i="13" s="1"/>
  <c r="A99" i="9"/>
  <c r="A806" i="13" s="1"/>
  <c r="B98" i="9"/>
  <c r="B805" i="13" s="1"/>
  <c r="A100" i="8"/>
  <c r="A98" i="3"/>
  <c r="A300" i="13" s="1"/>
  <c r="B97" i="3"/>
  <c r="B299" i="13" s="1"/>
  <c r="B502" i="13"/>
  <c r="A100" i="15" l="1"/>
  <c r="A100" i="14"/>
  <c r="A100" i="5"/>
  <c r="A503" i="13"/>
  <c r="A99" i="10"/>
  <c r="A906" i="13"/>
  <c r="B98" i="10"/>
  <c r="B906" i="13" s="1"/>
  <c r="A100" i="11"/>
  <c r="B100" i="11" s="1"/>
  <c r="B1009" i="13" s="1"/>
  <c r="A1008" i="13"/>
  <c r="B99" i="12"/>
  <c r="B200" i="13" s="1"/>
  <c r="A200" i="13"/>
  <c r="B100" i="8"/>
  <c r="B605" i="13" s="1"/>
  <c r="A605" i="13"/>
  <c r="A98" i="13"/>
  <c r="A99" i="1"/>
  <c r="B98" i="1"/>
  <c r="B98" i="13" s="1"/>
  <c r="A100" i="4"/>
  <c r="A402" i="13"/>
  <c r="B99" i="4"/>
  <c r="B402" i="13" s="1"/>
  <c r="A100" i="12"/>
  <c r="A100" i="9"/>
  <c r="A807" i="13" s="1"/>
  <c r="B99" i="9"/>
  <c r="B806" i="13" s="1"/>
  <c r="A99" i="6"/>
  <c r="A705" i="13" s="1"/>
  <c r="B98" i="6"/>
  <c r="B704" i="13" s="1"/>
  <c r="A101" i="8"/>
  <c r="A99" i="3"/>
  <c r="A301" i="13" s="1"/>
  <c r="B98" i="3"/>
  <c r="B300" i="13" s="1"/>
  <c r="B503" i="13"/>
  <c r="A101" i="15" l="1"/>
  <c r="A101" i="14"/>
  <c r="A99" i="13"/>
  <c r="A100" i="1"/>
  <c r="B99" i="1"/>
  <c r="B99" i="13" s="1"/>
  <c r="A101" i="4"/>
  <c r="A403" i="13"/>
  <c r="B100" i="4"/>
  <c r="B403" i="13" s="1"/>
  <c r="A100" i="10"/>
  <c r="A907" i="13"/>
  <c r="B99" i="10"/>
  <c r="B907" i="13" s="1"/>
  <c r="B100" i="12"/>
  <c r="B201" i="13" s="1"/>
  <c r="A201" i="13"/>
  <c r="A101" i="11"/>
  <c r="A1009" i="13"/>
  <c r="B101" i="8"/>
  <c r="B606" i="13" s="1"/>
  <c r="A606" i="13"/>
  <c r="A101" i="5"/>
  <c r="A504" i="13"/>
  <c r="A101" i="12"/>
  <c r="A100" i="6"/>
  <c r="A706" i="13" s="1"/>
  <c r="B99" i="6"/>
  <c r="B705" i="13" s="1"/>
  <c r="A101" i="9"/>
  <c r="A808" i="13" s="1"/>
  <c r="B100" i="9"/>
  <c r="B807" i="13" s="1"/>
  <c r="A102" i="8"/>
  <c r="A100" i="3"/>
  <c r="A302" i="13" s="1"/>
  <c r="B99" i="3"/>
  <c r="B301" i="13" s="1"/>
  <c r="B504" i="13"/>
  <c r="A102" i="15" l="1"/>
  <c r="A102" i="14"/>
  <c r="A102" i="4"/>
  <c r="A404" i="13"/>
  <c r="B101" i="4"/>
  <c r="B404" i="13" s="1"/>
  <c r="A102" i="11"/>
  <c r="A1011" i="13" s="1"/>
  <c r="A1010" i="13"/>
  <c r="B101" i="11"/>
  <c r="B1010" i="13" s="1"/>
  <c r="B101" i="12"/>
  <c r="B202" i="13" s="1"/>
  <c r="A202" i="13"/>
  <c r="A100" i="13"/>
  <c r="B100" i="1"/>
  <c r="B100" i="13" s="1"/>
  <c r="A101" i="1"/>
  <c r="A102" i="5"/>
  <c r="A506" i="13" s="1"/>
  <c r="A505" i="13"/>
  <c r="A101" i="10"/>
  <c r="A908" i="13"/>
  <c r="B100" i="10"/>
  <c r="B908" i="13" s="1"/>
  <c r="B102" i="8"/>
  <c r="B607" i="13" s="1"/>
  <c r="A607" i="13"/>
  <c r="A102" i="12"/>
  <c r="B102" i="11"/>
  <c r="B1011" i="13" s="1"/>
  <c r="A102" i="9"/>
  <c r="B101" i="9"/>
  <c r="B808" i="13" s="1"/>
  <c r="A101" i="6"/>
  <c r="A707" i="13" s="1"/>
  <c r="B100" i="6"/>
  <c r="B706" i="13" s="1"/>
  <c r="A101" i="3"/>
  <c r="A303" i="13" s="1"/>
  <c r="B100" i="3"/>
  <c r="B302" i="13" s="1"/>
  <c r="B505" i="13"/>
  <c r="B506" i="13"/>
  <c r="B102" i="9" l="1"/>
  <c r="B809" i="13" s="1"/>
  <c r="A809" i="13"/>
  <c r="A102" i="10"/>
  <c r="A909" i="13"/>
  <c r="B101" i="10"/>
  <c r="B909" i="13" s="1"/>
  <c r="A101" i="13"/>
  <c r="A102" i="1"/>
  <c r="B101" i="1"/>
  <c r="B101" i="13" s="1"/>
  <c r="B102" i="12"/>
  <c r="B203" i="13" s="1"/>
  <c r="A203" i="13"/>
  <c r="A405" i="13"/>
  <c r="B102" i="4"/>
  <c r="B405" i="13" s="1"/>
  <c r="A102" i="6"/>
  <c r="B101" i="6"/>
  <c r="B707" i="13" s="1"/>
  <c r="A102" i="3"/>
  <c r="B101" i="3"/>
  <c r="B303" i="13" s="1"/>
  <c r="B102" i="6" l="1"/>
  <c r="B708" i="13" s="1"/>
  <c r="A708" i="13"/>
  <c r="A910" i="13"/>
  <c r="B102" i="10"/>
  <c r="B910" i="13" s="1"/>
  <c r="B102" i="1"/>
  <c r="B102" i="13" s="1"/>
  <c r="A102" i="13"/>
  <c r="B102" i="3"/>
  <c r="B304" i="13" s="1"/>
  <c r="A304" i="13"/>
</calcChain>
</file>

<file path=xl/sharedStrings.xml><?xml version="1.0" encoding="utf-8"?>
<sst xmlns="http://schemas.openxmlformats.org/spreadsheetml/2006/main" count="1541" uniqueCount="109">
  <si>
    <t>X-Value</t>
  </si>
  <si>
    <t>Y-Value</t>
  </si>
  <si>
    <t>Model Type</t>
  </si>
  <si>
    <t>Formula</t>
  </si>
  <si>
    <t>y = mx+b</t>
  </si>
  <si>
    <t>Slope (m)</t>
  </si>
  <si>
    <t>Intercept (b)</t>
  </si>
  <si>
    <t>Beginning x</t>
  </si>
  <si>
    <t>Increment x</t>
  </si>
  <si>
    <t>Polynomial degree 2</t>
  </si>
  <si>
    <t>Polynomial degree 3</t>
  </si>
  <si>
    <t>Polynomial degree 4</t>
  </si>
  <si>
    <t>Logarithmic (Base 10)</t>
  </si>
  <si>
    <t>Logarithmic (Base e)</t>
  </si>
  <si>
    <t>y = a + b ln x</t>
  </si>
  <si>
    <t>Value of a at x=1</t>
  </si>
  <si>
    <t>Rate of growth (b)</t>
  </si>
  <si>
    <t>Beginning x ( must be &gt;0)</t>
  </si>
  <si>
    <t>y = a + b log x</t>
  </si>
  <si>
    <r>
      <t>y = C e</t>
    </r>
    <r>
      <rPr>
        <vertAlign val="superscript"/>
        <sz val="12"/>
        <color theme="1"/>
        <rFont val="Times New Roman"/>
        <family val="1"/>
      </rPr>
      <t>kt</t>
    </r>
  </si>
  <si>
    <t>Value of C at x = 0</t>
  </si>
  <si>
    <t>Beginning t</t>
  </si>
  <si>
    <t>Increment t</t>
  </si>
  <si>
    <t>Rate of growth (+) or decay (-) (k)</t>
  </si>
  <si>
    <r>
      <t>y = b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2"/>
      </rPr>
      <t xml:space="preserve"> + b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2"/>
      </rPr>
      <t>x + b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x</t>
    </r>
    <r>
      <rPr>
        <vertAlign val="superscript"/>
        <sz val="12"/>
        <color theme="1"/>
        <rFont val="Times New Roman"/>
        <family val="1"/>
      </rPr>
      <t>2</t>
    </r>
  </si>
  <si>
    <r>
      <t>Coefficient (b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2"/>
      </rPr>
      <t>)</t>
    </r>
  </si>
  <si>
    <r>
      <t>Coefficient (b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2"/>
      </rPr>
      <t>)</t>
    </r>
  </si>
  <si>
    <r>
      <t>Coefficient (b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)</t>
    </r>
  </si>
  <si>
    <r>
      <t>y = b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2"/>
      </rPr>
      <t xml:space="preserve"> + b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2"/>
      </rPr>
      <t>x + b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x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+ b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3</t>
    </r>
  </si>
  <si>
    <r>
      <t>Coefficient (b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)</t>
    </r>
  </si>
  <si>
    <r>
      <t>y = b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2"/>
      </rPr>
      <t xml:space="preserve"> + b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2"/>
      </rPr>
      <t>x + b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x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+ b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+ b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4</t>
    </r>
  </si>
  <si>
    <t>Polynomial degree 5</t>
  </si>
  <si>
    <r>
      <t>y = b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2"/>
      </rPr>
      <t xml:space="preserve"> + b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2"/>
      </rPr>
      <t>x + b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x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+ b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+ b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+ b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5</t>
    </r>
  </si>
  <si>
    <t>Linear Increasing</t>
  </si>
  <si>
    <t>Linear Decreasing</t>
  </si>
  <si>
    <t>Count</t>
  </si>
  <si>
    <t>Log Base e</t>
  </si>
  <si>
    <t>Log Base 10</t>
  </si>
  <si>
    <t>Polynomial Degree 2</t>
  </si>
  <si>
    <t>Polynomial Degree 3</t>
  </si>
  <si>
    <t>Polynomial Degree 4</t>
  </si>
  <si>
    <t>Polynomial Degree 5</t>
  </si>
  <si>
    <t>Mathematical Model</t>
  </si>
  <si>
    <t>Exponential Growth Base e</t>
  </si>
  <si>
    <t>Exponential Growth Base 10</t>
  </si>
  <si>
    <t>Exponential Decay Base e</t>
  </si>
  <si>
    <t>Exponential Decay Base 10</t>
  </si>
  <si>
    <r>
      <t>y = C 10</t>
    </r>
    <r>
      <rPr>
        <vertAlign val="superscript"/>
        <sz val="12"/>
        <color theme="1"/>
        <rFont val="Times New Roman"/>
        <family val="1"/>
      </rPr>
      <t>kt</t>
    </r>
  </si>
  <si>
    <r>
      <t>Coefficient (b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)</t>
    </r>
  </si>
  <si>
    <r>
      <t>Coefficient (b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)</t>
    </r>
  </si>
  <si>
    <t>Notes:</t>
  </si>
  <si>
    <t>Tableau uses base e for its log and exponential models</t>
  </si>
  <si>
    <t>To take a Tableau coefficient in base e and get the equivalent</t>
  </si>
  <si>
    <t>coefficient in base 10, you take</t>
  </si>
  <si>
    <t>Tableau Terminology</t>
  </si>
  <si>
    <t>intercept</t>
  </si>
  <si>
    <t>Tableau Values</t>
  </si>
  <si>
    <t>Standard Values</t>
  </si>
  <si>
    <t>Notes</t>
  </si>
  <si>
    <t>log(X-Value)</t>
  </si>
  <si>
    <t>(log(X-Value) + intercept)</t>
  </si>
  <si>
    <t>Intercept (a) at x=1</t>
  </si>
  <si>
    <t>(X-Value + intercept)</t>
  </si>
  <si>
    <t>Rate of decay (-) (k)</t>
  </si>
  <si>
    <t>Rate of growth (+) (k)</t>
  </si>
  <si>
    <t>2.17147 * 2.302 = 5</t>
  </si>
  <si>
    <t>0.034538 / 2.302 = 0.015</t>
  </si>
  <si>
    <t>Intercept does not match!</t>
  </si>
  <si>
    <t>Intercept C at t=0 (t = x-axis)</t>
  </si>
  <si>
    <t>Both coefficients match implies Tableau works in base e</t>
  </si>
  <si>
    <t>Log conversion needed (ln(10)/log(10)) = 2.302585093</t>
  </si>
  <si>
    <t>Log conversion needed</t>
  </si>
  <si>
    <t>(X-Value ^2 + X-Value + intercept)</t>
  </si>
  <si>
    <t>X-Value^2</t>
  </si>
  <si>
    <t>(X-Value^3 + X-Value ^2 + X-Value + intercept)</t>
  </si>
  <si>
    <t>X-Value^3</t>
  </si>
  <si>
    <t>X-Value^4</t>
  </si>
  <si>
    <t>(X-Value^4 + X-Value^3 + X-Value ^2 + X-Value + intercept)</t>
  </si>
  <si>
    <t>X-Value^5</t>
  </si>
  <si>
    <t>(X-Value^5 + X-Value^4 + X-Value^3 + X-Value ^2 + X-Value + intercept)</t>
  </si>
  <si>
    <t>Result</t>
  </si>
  <si>
    <t>Standard Model Terminology</t>
  </si>
  <si>
    <t xml:space="preserve">Linear Increasing </t>
  </si>
  <si>
    <t xml:space="preserve">Linear Decreasing </t>
  </si>
  <si>
    <t xml:space="preserve">Logarithmic (Base e) </t>
  </si>
  <si>
    <t xml:space="preserve">Logarithmic (Base 10) </t>
  </si>
  <si>
    <r>
      <t>y = C e</t>
    </r>
    <r>
      <rPr>
        <b/>
        <vertAlign val="superscript"/>
        <sz val="11"/>
        <color theme="1"/>
        <rFont val="Calibri"/>
        <family val="2"/>
      </rPr>
      <t>kt</t>
    </r>
  </si>
  <si>
    <r>
      <t>y = C 10</t>
    </r>
    <r>
      <rPr>
        <b/>
        <vertAlign val="superscript"/>
        <sz val="11"/>
        <color theme="1"/>
        <rFont val="Calibri"/>
        <family val="2"/>
      </rPr>
      <t>kt</t>
    </r>
  </si>
  <si>
    <r>
      <t>y = b</t>
    </r>
    <r>
      <rPr>
        <b/>
        <vertAlign val="subscript"/>
        <sz val="11"/>
        <color theme="1"/>
        <rFont val="Calibri"/>
        <family val="2"/>
      </rPr>
      <t>0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>x + b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2</t>
    </r>
  </si>
  <si>
    <r>
      <t>Coefficient (b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>)</t>
    </r>
  </si>
  <si>
    <r>
      <t>Coefficient (b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)</t>
    </r>
  </si>
  <si>
    <r>
      <t>Coefficient (b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</si>
  <si>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y = b</t>
    </r>
    <r>
      <rPr>
        <b/>
        <vertAlign val="subscript"/>
        <sz val="11"/>
        <color theme="1"/>
        <rFont val="Calibri"/>
        <family val="2"/>
      </rPr>
      <t>0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>x + b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3</t>
    </r>
  </si>
  <si>
    <r>
      <t>Coefficient (b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</si>
  <si>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r>
      <t>y = b</t>
    </r>
    <r>
      <rPr>
        <b/>
        <vertAlign val="subscript"/>
        <sz val="11"/>
        <color theme="1"/>
        <rFont val="Calibri"/>
        <family val="2"/>
      </rPr>
      <t>0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>x + b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4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4</t>
    </r>
  </si>
  <si>
    <r>
      <t>Coefficient (b</t>
    </r>
    <r>
      <rPr>
        <vertAlign val="sub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)</t>
    </r>
  </si>
  <si>
    <r>
      <t>y = b</t>
    </r>
    <r>
      <rPr>
        <b/>
        <vertAlign val="subscript"/>
        <sz val="11"/>
        <color theme="1"/>
        <rFont val="Calibri"/>
        <family val="2"/>
      </rPr>
      <t>0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>x + b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4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4</t>
    </r>
    <r>
      <rPr>
        <b/>
        <sz val="11"/>
        <color theme="1"/>
        <rFont val="Calibri"/>
        <family val="2"/>
      </rPr>
      <t xml:space="preserve"> + b</t>
    </r>
    <r>
      <rPr>
        <b/>
        <vertAlign val="subscript"/>
        <sz val="11"/>
        <color theme="1"/>
        <rFont val="Calibri"/>
        <family val="2"/>
      </rPr>
      <t>5</t>
    </r>
    <r>
      <rPr>
        <b/>
        <sz val="11"/>
        <color theme="1"/>
        <rFont val="Calibri"/>
        <family val="2"/>
      </rPr>
      <t>x</t>
    </r>
    <r>
      <rPr>
        <b/>
        <vertAlign val="superscript"/>
        <sz val="11"/>
        <color theme="1"/>
        <rFont val="Calibri"/>
        <family val="2"/>
      </rPr>
      <t>5</t>
    </r>
  </si>
  <si>
    <r>
      <t>Coefficient (b</t>
    </r>
    <r>
      <rPr>
        <vertAlign val="subscript"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</rPr>
      <t>)</t>
    </r>
  </si>
  <si>
    <t>Exponential Growth (Base e)</t>
  </si>
  <si>
    <t>Exponential Decay (Base e)</t>
  </si>
  <si>
    <t>Exponential Growth (Base 10)</t>
  </si>
  <si>
    <t>Exponential Decay (Base 10)</t>
  </si>
  <si>
    <t>Match</t>
  </si>
  <si>
    <t/>
  </si>
  <si>
    <t>Conversion Match</t>
  </si>
  <si>
    <t>Does Not Match</t>
  </si>
  <si>
    <t>Tableau negligible curve fitting error</t>
  </si>
  <si>
    <t>Coefficient match implies Tableau works in base e</t>
  </si>
  <si>
    <t>-0.034538 / 2.302 = -0.015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</si>
</sst>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E+00"/>
  </numFmts>
  <fonts count="11" x14ac:knownFonts="1">
    <font>
      <sz val="12"/>
      <color theme="1"/>
      <name val="Times New Roman"/>
      <family val="2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29">
    <border>
      <left/>
      <right/>
      <top/>
      <bottom/>
      <diagonal/>
    </border>
    <border>
      <left style="thick">
        <color theme="8"/>
      </left>
      <right style="thin">
        <color theme="8"/>
      </right>
      <top style="thick">
        <color theme="8"/>
      </top>
      <bottom style="thin">
        <color theme="8"/>
      </bottom>
      <diagonal/>
    </border>
    <border>
      <left style="thin">
        <color theme="8"/>
      </left>
      <right style="thick">
        <color theme="8"/>
      </right>
      <top style="thick">
        <color theme="8"/>
      </top>
      <bottom style="thin">
        <color theme="8"/>
      </bottom>
      <diagonal/>
    </border>
    <border>
      <left style="thick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ck">
        <color theme="8"/>
      </right>
      <top style="thin">
        <color theme="8"/>
      </top>
      <bottom style="thin">
        <color theme="8"/>
      </bottom>
      <diagonal/>
    </border>
    <border>
      <left style="thick">
        <color theme="8"/>
      </left>
      <right style="thin">
        <color theme="8"/>
      </right>
      <top style="thin">
        <color theme="8"/>
      </top>
      <bottom style="thick">
        <color theme="8"/>
      </bottom>
      <diagonal/>
    </border>
    <border>
      <left style="thin">
        <color theme="8"/>
      </left>
      <right style="thick">
        <color theme="8"/>
      </right>
      <top style="thin">
        <color theme="8"/>
      </top>
      <bottom style="thick">
        <color theme="8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 style="thick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ck">
        <color theme="8"/>
      </right>
      <top style="thin">
        <color theme="8"/>
      </top>
      <bottom/>
      <diagonal/>
    </border>
    <border>
      <left style="thick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ck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ck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ck">
        <color theme="8"/>
      </left>
      <right style="thin">
        <color theme="8"/>
      </right>
      <top style="thick">
        <color theme="8"/>
      </top>
      <bottom style="thick">
        <color theme="8"/>
      </bottom>
      <diagonal/>
    </border>
    <border>
      <left style="thick">
        <color theme="8"/>
      </left>
      <right style="thin">
        <color theme="8"/>
      </right>
      <top style="mediumDashed">
        <color theme="8"/>
      </top>
      <bottom style="thin">
        <color theme="8"/>
      </bottom>
      <diagonal/>
    </border>
    <border>
      <left style="thin">
        <color theme="8"/>
      </left>
      <right style="thick">
        <color theme="8"/>
      </right>
      <top style="mediumDashed">
        <color theme="8"/>
      </top>
      <bottom style="thin">
        <color theme="8"/>
      </bottom>
      <diagonal/>
    </border>
    <border>
      <left style="thin">
        <color theme="8"/>
      </left>
      <right/>
      <top style="mediumDashed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mediumDashed">
        <color theme="8"/>
      </top>
      <bottom style="thin">
        <color theme="8"/>
      </bottom>
      <diagonal/>
    </border>
    <border>
      <left/>
      <right/>
      <top style="thin">
        <color theme="8"/>
      </top>
      <bottom style="thick">
        <color theme="8"/>
      </bottom>
      <diagonal/>
    </border>
    <border>
      <left/>
      <right style="thin">
        <color theme="8"/>
      </right>
      <top style="thin">
        <color theme="8"/>
      </top>
      <bottom style="thick">
        <color theme="8"/>
      </bottom>
      <diagonal/>
    </border>
    <border>
      <left style="thin">
        <color theme="8"/>
      </left>
      <right/>
      <top style="thick">
        <color theme="8"/>
      </top>
      <bottom style="thick">
        <color theme="8"/>
      </bottom>
      <diagonal/>
    </border>
    <border>
      <left style="thin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/>
      <top style="thick">
        <color theme="8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quotePrefix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quotePrefix="1" applyBorder="1" applyAlignment="1">
      <alignment horizontal="left"/>
    </xf>
    <xf numFmtId="0" fontId="0" fillId="0" borderId="4" xfId="0" quotePrefix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7" fillId="0" borderId="5" xfId="0" quotePrefix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 wrapText="1"/>
    </xf>
    <xf numFmtId="0" fontId="7" fillId="0" borderId="22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left" vertical="center" wrapText="1"/>
    </xf>
    <xf numFmtId="0" fontId="6" fillId="2" borderId="26" xfId="0" quotePrefix="1" applyFont="1" applyFill="1" applyBorder="1" applyAlignment="1">
      <alignment horizontal="center" vertical="center" wrapText="1"/>
    </xf>
    <xf numFmtId="0" fontId="6" fillId="2" borderId="16" xfId="0" quotePrefix="1" applyFont="1" applyFill="1" applyBorder="1" applyAlignment="1">
      <alignment horizontal="center" vertical="center" wrapText="1"/>
    </xf>
    <xf numFmtId="0" fontId="6" fillId="2" borderId="27" xfId="0" quotePrefix="1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11" fontId="7" fillId="0" borderId="4" xfId="0" applyNumberFormat="1" applyFont="1" applyBorder="1" applyAlignment="1">
      <alignment horizontal="center" vertical="center"/>
    </xf>
    <xf numFmtId="11" fontId="7" fillId="0" borderId="9" xfId="0" quotePrefix="1" applyNumberFormat="1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 Increasing Model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Linear_Increasing!$B$1</c:f>
              <c:strCache>
                <c:ptCount val="1"/>
                <c:pt idx="0">
                  <c:v>Y-Value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Linear_Increasing!$A$2:$A$102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Linear_Increasing!$B$2:$B$102</c:f>
              <c:numCache>
                <c:formatCode>General</c:formatCode>
                <c:ptCount val="101"/>
                <c:pt idx="0">
                  <c:v>16</c:v>
                </c:pt>
                <c:pt idx="1">
                  <c:v>16.68</c:v>
                </c:pt>
                <c:pt idx="2">
                  <c:v>17.36</c:v>
                </c:pt>
                <c:pt idx="3">
                  <c:v>18.04</c:v>
                </c:pt>
                <c:pt idx="4">
                  <c:v>18.72</c:v>
                </c:pt>
                <c:pt idx="5">
                  <c:v>19.399999999999999</c:v>
                </c:pt>
                <c:pt idx="6">
                  <c:v>20.079999999999998</c:v>
                </c:pt>
                <c:pt idx="7">
                  <c:v>20.759999999999998</c:v>
                </c:pt>
                <c:pt idx="8">
                  <c:v>21.439999999999998</c:v>
                </c:pt>
                <c:pt idx="9">
                  <c:v>22.119999999999997</c:v>
                </c:pt>
                <c:pt idx="10">
                  <c:v>22.799999999999997</c:v>
                </c:pt>
                <c:pt idx="11">
                  <c:v>23.479999999999997</c:v>
                </c:pt>
                <c:pt idx="12">
                  <c:v>24.159999999999997</c:v>
                </c:pt>
                <c:pt idx="13">
                  <c:v>24.84</c:v>
                </c:pt>
                <c:pt idx="14">
                  <c:v>25.52</c:v>
                </c:pt>
                <c:pt idx="15">
                  <c:v>26.2</c:v>
                </c:pt>
                <c:pt idx="16">
                  <c:v>26.88</c:v>
                </c:pt>
                <c:pt idx="17">
                  <c:v>27.56</c:v>
                </c:pt>
                <c:pt idx="18">
                  <c:v>28.24</c:v>
                </c:pt>
                <c:pt idx="19">
                  <c:v>28.919999999999998</c:v>
                </c:pt>
                <c:pt idx="20">
                  <c:v>29.599999999999998</c:v>
                </c:pt>
                <c:pt idx="21">
                  <c:v>30.279999999999998</c:v>
                </c:pt>
                <c:pt idx="22">
                  <c:v>30.959999999999997</c:v>
                </c:pt>
                <c:pt idx="23">
                  <c:v>31.639999999999997</c:v>
                </c:pt>
                <c:pt idx="24">
                  <c:v>32.32</c:v>
                </c:pt>
                <c:pt idx="25">
                  <c:v>33</c:v>
                </c:pt>
                <c:pt idx="26">
                  <c:v>33.68</c:v>
                </c:pt>
                <c:pt idx="27">
                  <c:v>34.36</c:v>
                </c:pt>
                <c:pt idx="28">
                  <c:v>35.04</c:v>
                </c:pt>
                <c:pt idx="29">
                  <c:v>35.72</c:v>
                </c:pt>
                <c:pt idx="30">
                  <c:v>36.4</c:v>
                </c:pt>
                <c:pt idx="31">
                  <c:v>37.08</c:v>
                </c:pt>
                <c:pt idx="32">
                  <c:v>37.76</c:v>
                </c:pt>
                <c:pt idx="33">
                  <c:v>38.44</c:v>
                </c:pt>
                <c:pt idx="34">
                  <c:v>39.119999999999997</c:v>
                </c:pt>
                <c:pt idx="35">
                  <c:v>39.799999999999997</c:v>
                </c:pt>
                <c:pt idx="36">
                  <c:v>40.479999999999997</c:v>
                </c:pt>
                <c:pt idx="37">
                  <c:v>41.16</c:v>
                </c:pt>
                <c:pt idx="38">
                  <c:v>41.84</c:v>
                </c:pt>
                <c:pt idx="39">
                  <c:v>42.519999999999996</c:v>
                </c:pt>
                <c:pt idx="40">
                  <c:v>43.2</c:v>
                </c:pt>
                <c:pt idx="41">
                  <c:v>43.88</c:v>
                </c:pt>
                <c:pt idx="42">
                  <c:v>44.56</c:v>
                </c:pt>
                <c:pt idx="43">
                  <c:v>45.24</c:v>
                </c:pt>
                <c:pt idx="44">
                  <c:v>45.92</c:v>
                </c:pt>
                <c:pt idx="45">
                  <c:v>46.6</c:v>
                </c:pt>
                <c:pt idx="46">
                  <c:v>47.28</c:v>
                </c:pt>
                <c:pt idx="47">
                  <c:v>47.96</c:v>
                </c:pt>
                <c:pt idx="48">
                  <c:v>48.64</c:v>
                </c:pt>
                <c:pt idx="49">
                  <c:v>49.32</c:v>
                </c:pt>
                <c:pt idx="50">
                  <c:v>50</c:v>
                </c:pt>
                <c:pt idx="51">
                  <c:v>50.68</c:v>
                </c:pt>
                <c:pt idx="52">
                  <c:v>51.36</c:v>
                </c:pt>
                <c:pt idx="53">
                  <c:v>52.04</c:v>
                </c:pt>
                <c:pt idx="54">
                  <c:v>52.72</c:v>
                </c:pt>
                <c:pt idx="55">
                  <c:v>53.4</c:v>
                </c:pt>
                <c:pt idx="56">
                  <c:v>54.08</c:v>
                </c:pt>
                <c:pt idx="57">
                  <c:v>54.76</c:v>
                </c:pt>
                <c:pt idx="58">
                  <c:v>55.44</c:v>
                </c:pt>
                <c:pt idx="59">
                  <c:v>56.12</c:v>
                </c:pt>
                <c:pt idx="60">
                  <c:v>56.8</c:v>
                </c:pt>
                <c:pt idx="61">
                  <c:v>57.480000000000004</c:v>
                </c:pt>
                <c:pt idx="62">
                  <c:v>58.16</c:v>
                </c:pt>
                <c:pt idx="63">
                  <c:v>58.84</c:v>
                </c:pt>
                <c:pt idx="64">
                  <c:v>59.52</c:v>
                </c:pt>
                <c:pt idx="65">
                  <c:v>60.2</c:v>
                </c:pt>
                <c:pt idx="66">
                  <c:v>60.88</c:v>
                </c:pt>
                <c:pt idx="67">
                  <c:v>61.56</c:v>
                </c:pt>
                <c:pt idx="68">
                  <c:v>62.24</c:v>
                </c:pt>
                <c:pt idx="69">
                  <c:v>62.92</c:v>
                </c:pt>
                <c:pt idx="70">
                  <c:v>63.6</c:v>
                </c:pt>
                <c:pt idx="71">
                  <c:v>64.28</c:v>
                </c:pt>
                <c:pt idx="72">
                  <c:v>64.960000000000008</c:v>
                </c:pt>
                <c:pt idx="73">
                  <c:v>65.64</c:v>
                </c:pt>
                <c:pt idx="74">
                  <c:v>66.319999999999993</c:v>
                </c:pt>
                <c:pt idx="75">
                  <c:v>67</c:v>
                </c:pt>
                <c:pt idx="76">
                  <c:v>67.680000000000007</c:v>
                </c:pt>
                <c:pt idx="77">
                  <c:v>68.36</c:v>
                </c:pt>
                <c:pt idx="78">
                  <c:v>69.040000000000006</c:v>
                </c:pt>
                <c:pt idx="79">
                  <c:v>69.72</c:v>
                </c:pt>
                <c:pt idx="80">
                  <c:v>70.400000000000006</c:v>
                </c:pt>
                <c:pt idx="81">
                  <c:v>71.08</c:v>
                </c:pt>
                <c:pt idx="82">
                  <c:v>71.760000000000005</c:v>
                </c:pt>
                <c:pt idx="83">
                  <c:v>72.44</c:v>
                </c:pt>
                <c:pt idx="84">
                  <c:v>73.12</c:v>
                </c:pt>
                <c:pt idx="85">
                  <c:v>73.8</c:v>
                </c:pt>
                <c:pt idx="86">
                  <c:v>74.48</c:v>
                </c:pt>
                <c:pt idx="87">
                  <c:v>75.16</c:v>
                </c:pt>
                <c:pt idx="88">
                  <c:v>75.84</c:v>
                </c:pt>
                <c:pt idx="89">
                  <c:v>76.52000000000001</c:v>
                </c:pt>
                <c:pt idx="90">
                  <c:v>77.2</c:v>
                </c:pt>
                <c:pt idx="91">
                  <c:v>77.88</c:v>
                </c:pt>
                <c:pt idx="92">
                  <c:v>78.56</c:v>
                </c:pt>
                <c:pt idx="93">
                  <c:v>79.240000000000009</c:v>
                </c:pt>
                <c:pt idx="94">
                  <c:v>79.92</c:v>
                </c:pt>
                <c:pt idx="95">
                  <c:v>80.599999999999994</c:v>
                </c:pt>
                <c:pt idx="96">
                  <c:v>81.28</c:v>
                </c:pt>
                <c:pt idx="97">
                  <c:v>81.960000000000008</c:v>
                </c:pt>
                <c:pt idx="98">
                  <c:v>82.64</c:v>
                </c:pt>
                <c:pt idx="99">
                  <c:v>83.32</c:v>
                </c:pt>
                <c:pt idx="100">
                  <c:v>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660856"/>
        <c:axId val="613661248"/>
      </c:scatterChart>
      <c:valAx>
        <c:axId val="61366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661248"/>
        <c:crosses val="autoZero"/>
        <c:crossBetween val="midCat"/>
      </c:valAx>
      <c:valAx>
        <c:axId val="6136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660856"/>
        <c:crosses val="autoZero"/>
        <c:crossBetween val="midCat"/>
      </c:valAx>
      <c:spPr>
        <a:noFill/>
        <a:ln w="158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 Decreasing</a:t>
            </a:r>
            <a:r>
              <a:rPr lang="en-US" baseline="0"/>
              <a:t> Model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Linear_Decreasing!$A$2:$A$102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Linear_Decreasing!$B$2:$B$102</c:f>
              <c:numCache>
                <c:formatCode>General</c:formatCode>
                <c:ptCount val="101"/>
                <c:pt idx="0">
                  <c:v>84</c:v>
                </c:pt>
                <c:pt idx="1">
                  <c:v>83.32</c:v>
                </c:pt>
                <c:pt idx="2">
                  <c:v>82.64</c:v>
                </c:pt>
                <c:pt idx="3">
                  <c:v>81.960000000000008</c:v>
                </c:pt>
                <c:pt idx="4">
                  <c:v>81.28</c:v>
                </c:pt>
                <c:pt idx="5">
                  <c:v>80.599999999999994</c:v>
                </c:pt>
                <c:pt idx="6">
                  <c:v>79.92</c:v>
                </c:pt>
                <c:pt idx="7">
                  <c:v>79.240000000000009</c:v>
                </c:pt>
                <c:pt idx="8">
                  <c:v>78.56</c:v>
                </c:pt>
                <c:pt idx="9">
                  <c:v>77.88</c:v>
                </c:pt>
                <c:pt idx="10">
                  <c:v>77.2</c:v>
                </c:pt>
                <c:pt idx="11">
                  <c:v>76.52000000000001</c:v>
                </c:pt>
                <c:pt idx="12">
                  <c:v>75.84</c:v>
                </c:pt>
                <c:pt idx="13">
                  <c:v>75.16</c:v>
                </c:pt>
                <c:pt idx="14">
                  <c:v>74.48</c:v>
                </c:pt>
                <c:pt idx="15">
                  <c:v>73.8</c:v>
                </c:pt>
                <c:pt idx="16">
                  <c:v>73.12</c:v>
                </c:pt>
                <c:pt idx="17">
                  <c:v>72.44</c:v>
                </c:pt>
                <c:pt idx="18">
                  <c:v>71.760000000000005</c:v>
                </c:pt>
                <c:pt idx="19">
                  <c:v>71.08</c:v>
                </c:pt>
                <c:pt idx="20">
                  <c:v>70.400000000000006</c:v>
                </c:pt>
                <c:pt idx="21">
                  <c:v>69.72</c:v>
                </c:pt>
                <c:pt idx="22">
                  <c:v>69.040000000000006</c:v>
                </c:pt>
                <c:pt idx="23">
                  <c:v>68.36</c:v>
                </c:pt>
                <c:pt idx="24">
                  <c:v>67.680000000000007</c:v>
                </c:pt>
                <c:pt idx="25">
                  <c:v>67</c:v>
                </c:pt>
                <c:pt idx="26">
                  <c:v>66.319999999999993</c:v>
                </c:pt>
                <c:pt idx="27">
                  <c:v>65.64</c:v>
                </c:pt>
                <c:pt idx="28">
                  <c:v>64.960000000000008</c:v>
                </c:pt>
                <c:pt idx="29">
                  <c:v>64.28</c:v>
                </c:pt>
                <c:pt idx="30">
                  <c:v>63.6</c:v>
                </c:pt>
                <c:pt idx="31">
                  <c:v>62.92</c:v>
                </c:pt>
                <c:pt idx="32">
                  <c:v>62.24</c:v>
                </c:pt>
                <c:pt idx="33">
                  <c:v>61.56</c:v>
                </c:pt>
                <c:pt idx="34">
                  <c:v>60.88</c:v>
                </c:pt>
                <c:pt idx="35">
                  <c:v>60.2</c:v>
                </c:pt>
                <c:pt idx="36">
                  <c:v>59.52</c:v>
                </c:pt>
                <c:pt idx="37">
                  <c:v>58.84</c:v>
                </c:pt>
                <c:pt idx="38">
                  <c:v>58.16</c:v>
                </c:pt>
                <c:pt idx="39">
                  <c:v>57.480000000000004</c:v>
                </c:pt>
                <c:pt idx="40">
                  <c:v>56.8</c:v>
                </c:pt>
                <c:pt idx="41">
                  <c:v>56.12</c:v>
                </c:pt>
                <c:pt idx="42">
                  <c:v>55.44</c:v>
                </c:pt>
                <c:pt idx="43">
                  <c:v>54.76</c:v>
                </c:pt>
                <c:pt idx="44">
                  <c:v>54.08</c:v>
                </c:pt>
                <c:pt idx="45">
                  <c:v>53.4</c:v>
                </c:pt>
                <c:pt idx="46">
                  <c:v>52.72</c:v>
                </c:pt>
                <c:pt idx="47">
                  <c:v>52.04</c:v>
                </c:pt>
                <c:pt idx="48">
                  <c:v>51.36</c:v>
                </c:pt>
                <c:pt idx="49">
                  <c:v>50.68</c:v>
                </c:pt>
                <c:pt idx="50">
                  <c:v>50</c:v>
                </c:pt>
                <c:pt idx="51">
                  <c:v>49.32</c:v>
                </c:pt>
                <c:pt idx="52">
                  <c:v>48.64</c:v>
                </c:pt>
                <c:pt idx="53">
                  <c:v>47.96</c:v>
                </c:pt>
                <c:pt idx="54">
                  <c:v>47.28</c:v>
                </c:pt>
                <c:pt idx="55">
                  <c:v>46.6</c:v>
                </c:pt>
                <c:pt idx="56">
                  <c:v>45.92</c:v>
                </c:pt>
                <c:pt idx="57">
                  <c:v>45.24</c:v>
                </c:pt>
                <c:pt idx="58">
                  <c:v>44.56</c:v>
                </c:pt>
                <c:pt idx="59">
                  <c:v>43.88</c:v>
                </c:pt>
                <c:pt idx="60">
                  <c:v>43.2</c:v>
                </c:pt>
                <c:pt idx="61">
                  <c:v>42.519999999999996</c:v>
                </c:pt>
                <c:pt idx="62">
                  <c:v>41.84</c:v>
                </c:pt>
                <c:pt idx="63">
                  <c:v>41.16</c:v>
                </c:pt>
                <c:pt idx="64">
                  <c:v>40.479999999999997</c:v>
                </c:pt>
                <c:pt idx="65">
                  <c:v>39.799999999999997</c:v>
                </c:pt>
                <c:pt idx="66">
                  <c:v>39.119999999999997</c:v>
                </c:pt>
                <c:pt idx="67">
                  <c:v>38.44</c:v>
                </c:pt>
                <c:pt idx="68">
                  <c:v>37.76</c:v>
                </c:pt>
                <c:pt idx="69">
                  <c:v>37.08</c:v>
                </c:pt>
                <c:pt idx="70">
                  <c:v>36.4</c:v>
                </c:pt>
                <c:pt idx="71">
                  <c:v>35.72</c:v>
                </c:pt>
                <c:pt idx="72">
                  <c:v>35.04</c:v>
                </c:pt>
                <c:pt idx="73">
                  <c:v>34.36</c:v>
                </c:pt>
                <c:pt idx="74">
                  <c:v>33.68</c:v>
                </c:pt>
                <c:pt idx="75">
                  <c:v>33</c:v>
                </c:pt>
                <c:pt idx="76">
                  <c:v>32.32</c:v>
                </c:pt>
                <c:pt idx="77">
                  <c:v>31.639999999999997</c:v>
                </c:pt>
                <c:pt idx="78">
                  <c:v>30.959999999999997</c:v>
                </c:pt>
                <c:pt idx="79">
                  <c:v>30.279999999999998</c:v>
                </c:pt>
                <c:pt idx="80">
                  <c:v>29.599999999999998</c:v>
                </c:pt>
                <c:pt idx="81">
                  <c:v>28.919999999999998</c:v>
                </c:pt>
                <c:pt idx="82">
                  <c:v>28.24</c:v>
                </c:pt>
                <c:pt idx="83">
                  <c:v>27.56</c:v>
                </c:pt>
                <c:pt idx="84">
                  <c:v>26.88</c:v>
                </c:pt>
                <c:pt idx="85">
                  <c:v>26.2</c:v>
                </c:pt>
                <c:pt idx="86">
                  <c:v>25.52</c:v>
                </c:pt>
                <c:pt idx="87">
                  <c:v>24.84</c:v>
                </c:pt>
                <c:pt idx="88">
                  <c:v>24.159999999999997</c:v>
                </c:pt>
                <c:pt idx="89">
                  <c:v>23.479999999999997</c:v>
                </c:pt>
                <c:pt idx="90">
                  <c:v>22.799999999999997</c:v>
                </c:pt>
                <c:pt idx="91">
                  <c:v>22.119999999999997</c:v>
                </c:pt>
                <c:pt idx="92">
                  <c:v>21.439999999999998</c:v>
                </c:pt>
                <c:pt idx="93">
                  <c:v>20.759999999999998</c:v>
                </c:pt>
                <c:pt idx="94">
                  <c:v>20.079999999999998</c:v>
                </c:pt>
                <c:pt idx="95">
                  <c:v>19.399999999999999</c:v>
                </c:pt>
                <c:pt idx="96">
                  <c:v>18.72</c:v>
                </c:pt>
                <c:pt idx="97">
                  <c:v>18.04</c:v>
                </c:pt>
                <c:pt idx="98">
                  <c:v>17.36</c:v>
                </c:pt>
                <c:pt idx="99">
                  <c:v>16.68</c:v>
                </c:pt>
                <c:pt idx="100">
                  <c:v>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810016"/>
        <c:axId val="568263480"/>
      </c:scatterChart>
      <c:valAx>
        <c:axId val="43081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263480"/>
        <c:crosses val="autoZero"/>
        <c:crossBetween val="midCat"/>
      </c:valAx>
      <c:valAx>
        <c:axId val="56826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Exponential</a:t>
            </a:r>
            <a:r>
              <a:rPr lang="en-US" baseline="0"/>
              <a:t> Growth Model Base e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Exponential_Growth_Base_e!$A$2:$A$102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Exponential_Growth_Base_e!$B$2:$B$102</c:f>
              <c:numCache>
                <c:formatCode>General</c:formatCode>
                <c:ptCount val="101"/>
                <c:pt idx="0">
                  <c:v>0.66939048044528948</c:v>
                </c:pt>
                <c:pt idx="1">
                  <c:v>0.68977645556017153</c:v>
                </c:pt>
                <c:pt idx="2">
                  <c:v>0.71078327604636526</c:v>
                </c:pt>
                <c:pt idx="3">
                  <c:v>0.73242984946031131</c:v>
                </c:pt>
                <c:pt idx="4">
                  <c:v>0.75473565917926955</c:v>
                </c:pt>
                <c:pt idx="5">
                  <c:v>0.77772078193767469</c:v>
                </c:pt>
                <c:pt idx="6">
                  <c:v>0.80140590589755112</c:v>
                </c:pt>
                <c:pt idx="7">
                  <c:v>0.82581234926925706</c:v>
                </c:pt>
                <c:pt idx="8">
                  <c:v>0.85096207949931113</c:v>
                </c:pt>
                <c:pt idx="9">
                  <c:v>0.87687773304257832</c:v>
                </c:pt>
                <c:pt idx="10">
                  <c:v>0.90358263573660635</c:v>
                </c:pt>
                <c:pt idx="11">
                  <c:v>0.93110082379645509</c:v>
                </c:pt>
                <c:pt idx="12">
                  <c:v>0.95945706544891185</c:v>
                </c:pt>
                <c:pt idx="13">
                  <c:v>0.98867688322556735</c:v>
                </c:pt>
                <c:pt idx="14">
                  <c:v>1.0187865769348172</c:v>
                </c:pt>
                <c:pt idx="15">
                  <c:v>1.049813247333466</c:v>
                </c:pt>
                <c:pt idx="16">
                  <c:v>1.0817848205192349</c:v>
                </c:pt>
                <c:pt idx="17">
                  <c:v>1.1147300730661371</c:v>
                </c:pt>
                <c:pt idx="18">
                  <c:v>1.1486786579253363</c:v>
                </c:pt>
                <c:pt idx="19">
                  <c:v>1.1836611311148033</c:v>
                </c:pt>
                <c:pt idx="20">
                  <c:v>1.2197089792217974</c:v>
                </c:pt>
                <c:pt idx="21">
                  <c:v>1.256854647742917</c:v>
                </c:pt>
                <c:pt idx="22">
                  <c:v>1.2951315702872392</c:v>
                </c:pt>
                <c:pt idx="23">
                  <c:v>1.3345741986688235</c:v>
                </c:pt>
                <c:pt idx="24">
                  <c:v>1.3752180339156705</c:v>
                </c:pt>
                <c:pt idx="25">
                  <c:v>1.417099658223044</c:v>
                </c:pt>
                <c:pt idx="26">
                  <c:v>1.460256767879915</c:v>
                </c:pt>
                <c:pt idx="27">
                  <c:v>1.5047282071981667</c:v>
                </c:pt>
                <c:pt idx="28">
                  <c:v>1.550554003475098</c:v>
                </c:pt>
                <c:pt idx="29">
                  <c:v>1.5977754030206914</c:v>
                </c:pt>
                <c:pt idx="30">
                  <c:v>1.6464349082820791</c:v>
                </c:pt>
                <c:pt idx="31">
                  <c:v>1.6965763160986111</c:v>
                </c:pt>
                <c:pt idx="32">
                  <c:v>1.7482447571219688</c:v>
                </c:pt>
                <c:pt idx="33">
                  <c:v>1.8014867364367977</c:v>
                </c:pt>
                <c:pt idx="34">
                  <c:v>1.8563501754184224</c:v>
                </c:pt>
                <c:pt idx="35">
                  <c:v>1.9128844548653201</c:v>
                </c:pt>
                <c:pt idx="36">
                  <c:v>1.9711404594451702</c:v>
                </c:pt>
                <c:pt idx="37">
                  <c:v>2.0311706234944937</c:v>
                </c:pt>
                <c:pt idx="38">
                  <c:v>2.0930289782130931</c:v>
                </c:pt>
                <c:pt idx="39">
                  <c:v>2.1567712002957786</c:v>
                </c:pt>
                <c:pt idx="40">
                  <c:v>2.2224546620451537</c:v>
                </c:pt>
                <c:pt idx="41">
                  <c:v>2.2901384830105593</c:v>
                </c:pt>
                <c:pt idx="42">
                  <c:v>2.3598835831996605</c:v>
                </c:pt>
                <c:pt idx="43">
                  <c:v>2.4317527379105615</c:v>
                </c:pt>
                <c:pt idx="44">
                  <c:v>2.505810634233816</c:v>
                </c:pt>
                <c:pt idx="45">
                  <c:v>2.5821239292751734</c:v>
                </c:pt>
                <c:pt idx="46">
                  <c:v>2.6607613101514724</c:v>
                </c:pt>
                <c:pt idx="47">
                  <c:v>2.7417935558136843</c:v>
                </c:pt>
                <c:pt idx="48">
                  <c:v>2.825293600752746</c:v>
                </c:pt>
                <c:pt idx="49">
                  <c:v>2.9113366006455244</c:v>
                </c:pt>
                <c:pt idx="50">
                  <c:v>3</c:v>
                </c:pt>
                <c:pt idx="51">
                  <c:v>3.091363601860551</c:v>
                </c:pt>
                <c:pt idx="52">
                  <c:v>3.1855096396360789</c:v>
                </c:pt>
                <c:pt idx="53">
                  <c:v>3.2825228511156315</c:v>
                </c:pt>
                <c:pt idx="54">
                  <c:v>3.3824905547381272</c:v>
                </c:pt>
                <c:pt idx="55">
                  <c:v>3.4855027281848492</c:v>
                </c:pt>
                <c:pt idx="56">
                  <c:v>3.5916520893654305</c:v>
                </c:pt>
                <c:pt idx="57">
                  <c:v>3.7010341798702298</c:v>
                </c:pt>
                <c:pt idx="58">
                  <c:v>3.8137474509642142</c:v>
                </c:pt>
                <c:pt idx="59">
                  <c:v>3.9298933521997421</c:v>
                </c:pt>
                <c:pt idx="60">
                  <c:v>4.0495764227280091</c:v>
                </c:pt>
                <c:pt idx="61">
                  <c:v>4.172904385391341</c:v>
                </c:pt>
                <c:pt idx="62">
                  <c:v>4.2999882436810202</c:v>
                </c:pt>
                <c:pt idx="63">
                  <c:v>4.4309423816479283</c:v>
                </c:pt>
                <c:pt idx="64">
                  <c:v>4.5658846668559008</c:v>
                </c:pt>
                <c:pt idx="65">
                  <c:v>4.7049365564705061</c:v>
                </c:pt>
                <c:pt idx="66">
                  <c:v>4.8482232065786803</c:v>
                </c:pt>
                <c:pt idx="67">
                  <c:v>4.9958735848376588</c:v>
                </c:pt>
                <c:pt idx="68">
                  <c:v>5.1480205865545754</c:v>
                </c:pt>
                <c:pt idx="69">
                  <c:v>5.304801154301205</c:v>
                </c:pt>
                <c:pt idx="70">
                  <c:v>5.4663564011715264</c:v>
                </c:pt>
                <c:pt idx="71">
                  <c:v>5.6328317377930297</c:v>
                </c:pt>
                <c:pt idx="72">
                  <c:v>5.8043770032060946</c:v>
                </c:pt>
                <c:pt idx="73">
                  <c:v>5.9811465997292466</c:v>
                </c:pt>
                <c:pt idx="74">
                  <c:v>6.1632996319316629</c:v>
                </c:pt>
                <c:pt idx="75">
                  <c:v>6.3510000498380244</c:v>
                </c:pt>
                <c:pt idx="76">
                  <c:v>6.5444167964946036</c:v>
                </c:pt>
                <c:pt idx="77">
                  <c:v>6.7437239600294134</c:v>
                </c:pt>
                <c:pt idx="78">
                  <c:v>6.949100930343274</c:v>
                </c:pt>
                <c:pt idx="79">
                  <c:v>7.1607325605728294</c:v>
                </c:pt>
                <c:pt idx="80">
                  <c:v>7.3788093334708478</c:v>
                </c:pt>
                <c:pt idx="81">
                  <c:v>7.6035275328535636</c:v>
                </c:pt>
                <c:pt idx="82">
                  <c:v>7.8350894202693535</c:v>
                </c:pt>
                <c:pt idx="83">
                  <c:v>8.0737034170477866</c:v>
                </c:pt>
                <c:pt idx="84">
                  <c:v>8.3195842918928928</c:v>
                </c:pt>
                <c:pt idx="85">
                  <c:v>8.572953354189492</c:v>
                </c:pt>
                <c:pt idx="86">
                  <c:v>8.834038653196572</c:v>
                </c:pt>
                <c:pt idx="87">
                  <c:v>9.1030751833070269</c:v>
                </c:pt>
                <c:pt idx="88">
                  <c:v>9.3803050955584659</c:v>
                </c:pt>
                <c:pt idx="89">
                  <c:v>9.6659779155854988</c:v>
                </c:pt>
                <c:pt idx="90">
                  <c:v>9.9603507682096417</c:v>
                </c:pt>
                <c:pt idx="91">
                  <c:v>10.263688608869021</c:v>
                </c:pt>
                <c:pt idx="92">
                  <c:v>10.576264462096148</c:v>
                </c:pt>
                <c:pt idx="93">
                  <c:v>10.898359667258429</c:v>
                </c:pt>
                <c:pt idx="94">
                  <c:v>11.230264131782585</c:v>
                </c:pt>
                <c:pt idx="95">
                  <c:v>11.572276592090923</c:v>
                </c:pt>
                <c:pt idx="96">
                  <c:v>11.924704882484242</c:v>
                </c:pt>
                <c:pt idx="97">
                  <c:v>12.287866212213526</c:v>
                </c:pt>
                <c:pt idx="98">
                  <c:v>12.662087450989656</c:v>
                </c:pt>
                <c:pt idx="99">
                  <c:v>13.047705423188223</c:v>
                </c:pt>
                <c:pt idx="100">
                  <c:v>13.445067211014194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264264"/>
        <c:axId val="568264656"/>
      </c:scatterChart>
      <c:valAx>
        <c:axId val="56826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264656"/>
        <c:crosses val="autoZero"/>
        <c:crossBetween val="midCat"/>
      </c:valAx>
      <c:valAx>
        <c:axId val="56826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26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Exponential</a:t>
            </a:r>
            <a:r>
              <a:rPr lang="en-US" baseline="0"/>
              <a:t> Decay Model Base 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Exponential_Decay_Base_e!$A$2:$A$102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Exponential_Decay_Base_e!$B$2:$B$102</c:f>
              <c:numCache>
                <c:formatCode>General</c:formatCode>
                <c:ptCount val="101"/>
                <c:pt idx="0">
                  <c:v>13.445067211014194</c:v>
                </c:pt>
                <c:pt idx="1">
                  <c:v>13.047705423188223</c:v>
                </c:pt>
                <c:pt idx="2">
                  <c:v>12.662087450989656</c:v>
                </c:pt>
                <c:pt idx="3">
                  <c:v>12.287866212213526</c:v>
                </c:pt>
                <c:pt idx="4">
                  <c:v>11.924704882484242</c:v>
                </c:pt>
                <c:pt idx="5">
                  <c:v>11.572276592090923</c:v>
                </c:pt>
                <c:pt idx="6">
                  <c:v>11.230264131782585</c:v>
                </c:pt>
                <c:pt idx="7">
                  <c:v>10.898359667258429</c:v>
                </c:pt>
                <c:pt idx="8">
                  <c:v>10.576264462096148</c:v>
                </c:pt>
                <c:pt idx="9">
                  <c:v>10.263688608869021</c:v>
                </c:pt>
                <c:pt idx="10">
                  <c:v>9.9603507682096417</c:v>
                </c:pt>
                <c:pt idx="11">
                  <c:v>9.6659779155854988</c:v>
                </c:pt>
                <c:pt idx="12">
                  <c:v>9.3803050955584659</c:v>
                </c:pt>
                <c:pt idx="13">
                  <c:v>9.1030751833070269</c:v>
                </c:pt>
                <c:pt idx="14">
                  <c:v>8.834038653196572</c:v>
                </c:pt>
                <c:pt idx="15">
                  <c:v>8.572953354189492</c:v>
                </c:pt>
                <c:pt idx="16">
                  <c:v>8.3195842918928928</c:v>
                </c:pt>
                <c:pt idx="17">
                  <c:v>8.0737034170477866</c:v>
                </c:pt>
                <c:pt idx="18">
                  <c:v>7.8350894202693535</c:v>
                </c:pt>
                <c:pt idx="19">
                  <c:v>7.6035275328535636</c:v>
                </c:pt>
                <c:pt idx="20">
                  <c:v>7.3788093334708478</c:v>
                </c:pt>
                <c:pt idx="21">
                  <c:v>7.1607325605728294</c:v>
                </c:pt>
                <c:pt idx="22">
                  <c:v>6.949100930343274</c:v>
                </c:pt>
                <c:pt idx="23">
                  <c:v>6.7437239600294134</c:v>
                </c:pt>
                <c:pt idx="24">
                  <c:v>6.5444167964946036</c:v>
                </c:pt>
                <c:pt idx="25">
                  <c:v>6.3510000498380244</c:v>
                </c:pt>
                <c:pt idx="26">
                  <c:v>6.1632996319316629</c:v>
                </c:pt>
                <c:pt idx="27">
                  <c:v>5.9811465997292466</c:v>
                </c:pt>
                <c:pt idx="28">
                  <c:v>5.8043770032060946</c:v>
                </c:pt>
                <c:pt idx="29">
                  <c:v>5.6328317377930297</c:v>
                </c:pt>
                <c:pt idx="30">
                  <c:v>5.4663564011715264</c:v>
                </c:pt>
                <c:pt idx="31">
                  <c:v>5.304801154301205</c:v>
                </c:pt>
                <c:pt idx="32">
                  <c:v>5.1480205865545754</c:v>
                </c:pt>
                <c:pt idx="33">
                  <c:v>4.9958735848376588</c:v>
                </c:pt>
                <c:pt idx="34">
                  <c:v>4.8482232065786803</c:v>
                </c:pt>
                <c:pt idx="35">
                  <c:v>4.7049365564705061</c:v>
                </c:pt>
                <c:pt idx="36">
                  <c:v>4.5658846668559008</c:v>
                </c:pt>
                <c:pt idx="37">
                  <c:v>4.4309423816479283</c:v>
                </c:pt>
                <c:pt idx="38">
                  <c:v>4.2999882436810202</c:v>
                </c:pt>
                <c:pt idx="39">
                  <c:v>4.172904385391341</c:v>
                </c:pt>
                <c:pt idx="40">
                  <c:v>4.0495764227280091</c:v>
                </c:pt>
                <c:pt idx="41">
                  <c:v>3.9298933521997421</c:v>
                </c:pt>
                <c:pt idx="42">
                  <c:v>3.8137474509642142</c:v>
                </c:pt>
                <c:pt idx="43">
                  <c:v>3.7010341798702298</c:v>
                </c:pt>
                <c:pt idx="44">
                  <c:v>3.5916520893654305</c:v>
                </c:pt>
                <c:pt idx="45">
                  <c:v>3.4855027281848492</c:v>
                </c:pt>
                <c:pt idx="46">
                  <c:v>3.3824905547381272</c:v>
                </c:pt>
                <c:pt idx="47">
                  <c:v>3.2825228511156315</c:v>
                </c:pt>
                <c:pt idx="48">
                  <c:v>3.1855096396360789</c:v>
                </c:pt>
                <c:pt idx="49">
                  <c:v>3.091363601860551</c:v>
                </c:pt>
                <c:pt idx="50">
                  <c:v>3</c:v>
                </c:pt>
                <c:pt idx="51">
                  <c:v>2.9113366006455244</c:v>
                </c:pt>
                <c:pt idx="52">
                  <c:v>2.825293600752746</c:v>
                </c:pt>
                <c:pt idx="53">
                  <c:v>2.7417935558136843</c:v>
                </c:pt>
                <c:pt idx="54">
                  <c:v>2.6607613101514724</c:v>
                </c:pt>
                <c:pt idx="55">
                  <c:v>2.5821239292751734</c:v>
                </c:pt>
                <c:pt idx="56">
                  <c:v>2.505810634233816</c:v>
                </c:pt>
                <c:pt idx="57">
                  <c:v>2.4317527379105615</c:v>
                </c:pt>
                <c:pt idx="58">
                  <c:v>2.3598835831996605</c:v>
                </c:pt>
                <c:pt idx="59">
                  <c:v>2.2901384830105593</c:v>
                </c:pt>
                <c:pt idx="60">
                  <c:v>2.2224546620451537</c:v>
                </c:pt>
                <c:pt idx="61">
                  <c:v>2.1567712002957786</c:v>
                </c:pt>
                <c:pt idx="62">
                  <c:v>2.0930289782130931</c:v>
                </c:pt>
                <c:pt idx="63">
                  <c:v>2.0311706234944937</c:v>
                </c:pt>
                <c:pt idx="64">
                  <c:v>1.9711404594451702</c:v>
                </c:pt>
                <c:pt idx="65">
                  <c:v>1.9128844548653201</c:v>
                </c:pt>
                <c:pt idx="66">
                  <c:v>1.8563501754184224</c:v>
                </c:pt>
                <c:pt idx="67">
                  <c:v>1.8014867364367977</c:v>
                </c:pt>
                <c:pt idx="68">
                  <c:v>1.7482447571219688</c:v>
                </c:pt>
                <c:pt idx="69">
                  <c:v>1.6965763160986111</c:v>
                </c:pt>
                <c:pt idx="70">
                  <c:v>1.6464349082820791</c:v>
                </c:pt>
                <c:pt idx="71">
                  <c:v>1.5977754030206914</c:v>
                </c:pt>
                <c:pt idx="72">
                  <c:v>1.550554003475098</c:v>
                </c:pt>
                <c:pt idx="73">
                  <c:v>1.5047282071981667</c:v>
                </c:pt>
                <c:pt idx="74">
                  <c:v>1.460256767879915</c:v>
                </c:pt>
                <c:pt idx="75">
                  <c:v>1.417099658223044</c:v>
                </c:pt>
                <c:pt idx="76">
                  <c:v>1.3752180339156705</c:v>
                </c:pt>
                <c:pt idx="77">
                  <c:v>1.3345741986688235</c:v>
                </c:pt>
                <c:pt idx="78">
                  <c:v>1.2951315702872392</c:v>
                </c:pt>
                <c:pt idx="79">
                  <c:v>1.256854647742917</c:v>
                </c:pt>
                <c:pt idx="80">
                  <c:v>1.2197089792217974</c:v>
                </c:pt>
                <c:pt idx="81">
                  <c:v>1.1836611311148033</c:v>
                </c:pt>
                <c:pt idx="82">
                  <c:v>1.1486786579253363</c:v>
                </c:pt>
                <c:pt idx="83">
                  <c:v>1.1147300730661371</c:v>
                </c:pt>
                <c:pt idx="84">
                  <c:v>1.0817848205192349</c:v>
                </c:pt>
                <c:pt idx="85">
                  <c:v>1.049813247333466</c:v>
                </c:pt>
                <c:pt idx="86">
                  <c:v>1.0187865769348172</c:v>
                </c:pt>
                <c:pt idx="87">
                  <c:v>0.98867688322556735</c:v>
                </c:pt>
                <c:pt idx="88">
                  <c:v>0.95945706544891185</c:v>
                </c:pt>
                <c:pt idx="89">
                  <c:v>0.93110082379645509</c:v>
                </c:pt>
                <c:pt idx="90">
                  <c:v>0.90358263573660635</c:v>
                </c:pt>
                <c:pt idx="91">
                  <c:v>0.87687773304257832</c:v>
                </c:pt>
                <c:pt idx="92">
                  <c:v>0.85096207949931113</c:v>
                </c:pt>
                <c:pt idx="93">
                  <c:v>0.82581234926925706</c:v>
                </c:pt>
                <c:pt idx="94">
                  <c:v>0.80140590589755112</c:v>
                </c:pt>
                <c:pt idx="95">
                  <c:v>0.77772078193767469</c:v>
                </c:pt>
                <c:pt idx="96">
                  <c:v>0.75473565917926955</c:v>
                </c:pt>
                <c:pt idx="97">
                  <c:v>0.73242984946031131</c:v>
                </c:pt>
                <c:pt idx="98">
                  <c:v>0.71078327604636526</c:v>
                </c:pt>
                <c:pt idx="99">
                  <c:v>0.68977645556017153</c:v>
                </c:pt>
                <c:pt idx="100">
                  <c:v>0.66939048044528948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265440"/>
        <c:axId val="568265832"/>
      </c:scatterChart>
      <c:valAx>
        <c:axId val="56826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265832"/>
        <c:crosses val="autoZero"/>
        <c:crossBetween val="midCat"/>
      </c:valAx>
      <c:valAx>
        <c:axId val="56826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26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Logarithmic Base e Model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Log_base_e!$A$2:$A$102</c:f>
              <c:numCache>
                <c:formatCode>General</c:formatCode>
                <c:ptCount val="101"/>
                <c:pt idx="0">
                  <c:v>0.5</c:v>
                </c:pt>
                <c:pt idx="1">
                  <c:v>2.5</c:v>
                </c:pt>
                <c:pt idx="2">
                  <c:v>4.5</c:v>
                </c:pt>
                <c:pt idx="3">
                  <c:v>6.5</c:v>
                </c:pt>
                <c:pt idx="4">
                  <c:v>8.5</c:v>
                </c:pt>
                <c:pt idx="5">
                  <c:v>10.5</c:v>
                </c:pt>
                <c:pt idx="6">
                  <c:v>12.5</c:v>
                </c:pt>
                <c:pt idx="7">
                  <c:v>14.5</c:v>
                </c:pt>
                <c:pt idx="8">
                  <c:v>16.5</c:v>
                </c:pt>
                <c:pt idx="9">
                  <c:v>18.5</c:v>
                </c:pt>
                <c:pt idx="10">
                  <c:v>20.5</c:v>
                </c:pt>
                <c:pt idx="11">
                  <c:v>22.5</c:v>
                </c:pt>
                <c:pt idx="12">
                  <c:v>24.5</c:v>
                </c:pt>
                <c:pt idx="13">
                  <c:v>26.5</c:v>
                </c:pt>
                <c:pt idx="14">
                  <c:v>28.5</c:v>
                </c:pt>
                <c:pt idx="15">
                  <c:v>30.5</c:v>
                </c:pt>
                <c:pt idx="16">
                  <c:v>32.5</c:v>
                </c:pt>
                <c:pt idx="17">
                  <c:v>34.5</c:v>
                </c:pt>
                <c:pt idx="18">
                  <c:v>36.5</c:v>
                </c:pt>
                <c:pt idx="19">
                  <c:v>38.5</c:v>
                </c:pt>
                <c:pt idx="20">
                  <c:v>40.5</c:v>
                </c:pt>
                <c:pt idx="21">
                  <c:v>42.5</c:v>
                </c:pt>
                <c:pt idx="22">
                  <c:v>44.5</c:v>
                </c:pt>
                <c:pt idx="23">
                  <c:v>46.5</c:v>
                </c:pt>
                <c:pt idx="24">
                  <c:v>48.5</c:v>
                </c:pt>
                <c:pt idx="25">
                  <c:v>50.5</c:v>
                </c:pt>
                <c:pt idx="26">
                  <c:v>52.5</c:v>
                </c:pt>
                <c:pt idx="27">
                  <c:v>54.5</c:v>
                </c:pt>
                <c:pt idx="28">
                  <c:v>56.5</c:v>
                </c:pt>
                <c:pt idx="29">
                  <c:v>58.5</c:v>
                </c:pt>
                <c:pt idx="30">
                  <c:v>60.5</c:v>
                </c:pt>
                <c:pt idx="31">
                  <c:v>62.5</c:v>
                </c:pt>
                <c:pt idx="32">
                  <c:v>64.5</c:v>
                </c:pt>
                <c:pt idx="33">
                  <c:v>66.5</c:v>
                </c:pt>
                <c:pt idx="34">
                  <c:v>68.5</c:v>
                </c:pt>
                <c:pt idx="35">
                  <c:v>70.5</c:v>
                </c:pt>
                <c:pt idx="36">
                  <c:v>72.5</c:v>
                </c:pt>
                <c:pt idx="37">
                  <c:v>74.5</c:v>
                </c:pt>
                <c:pt idx="38">
                  <c:v>76.5</c:v>
                </c:pt>
                <c:pt idx="39">
                  <c:v>78.5</c:v>
                </c:pt>
                <c:pt idx="40">
                  <c:v>80.5</c:v>
                </c:pt>
                <c:pt idx="41">
                  <c:v>82.5</c:v>
                </c:pt>
                <c:pt idx="42">
                  <c:v>84.5</c:v>
                </c:pt>
                <c:pt idx="43">
                  <c:v>86.5</c:v>
                </c:pt>
                <c:pt idx="44">
                  <c:v>88.5</c:v>
                </c:pt>
                <c:pt idx="45">
                  <c:v>90.5</c:v>
                </c:pt>
                <c:pt idx="46">
                  <c:v>92.5</c:v>
                </c:pt>
                <c:pt idx="47">
                  <c:v>94.5</c:v>
                </c:pt>
                <c:pt idx="48">
                  <c:v>96.5</c:v>
                </c:pt>
                <c:pt idx="49">
                  <c:v>98.5</c:v>
                </c:pt>
                <c:pt idx="50">
                  <c:v>100.5</c:v>
                </c:pt>
                <c:pt idx="51">
                  <c:v>102.5</c:v>
                </c:pt>
                <c:pt idx="52">
                  <c:v>104.5</c:v>
                </c:pt>
                <c:pt idx="53">
                  <c:v>106.5</c:v>
                </c:pt>
                <c:pt idx="54">
                  <c:v>108.5</c:v>
                </c:pt>
                <c:pt idx="55">
                  <c:v>110.5</c:v>
                </c:pt>
                <c:pt idx="56">
                  <c:v>112.5</c:v>
                </c:pt>
                <c:pt idx="57">
                  <c:v>114.5</c:v>
                </c:pt>
                <c:pt idx="58">
                  <c:v>116.5</c:v>
                </c:pt>
                <c:pt idx="59">
                  <c:v>118.5</c:v>
                </c:pt>
                <c:pt idx="60">
                  <c:v>120.5</c:v>
                </c:pt>
                <c:pt idx="61">
                  <c:v>122.5</c:v>
                </c:pt>
                <c:pt idx="62">
                  <c:v>124.5</c:v>
                </c:pt>
                <c:pt idx="63">
                  <c:v>126.5</c:v>
                </c:pt>
                <c:pt idx="64">
                  <c:v>128.5</c:v>
                </c:pt>
                <c:pt idx="65">
                  <c:v>130.5</c:v>
                </c:pt>
                <c:pt idx="66">
                  <c:v>132.5</c:v>
                </c:pt>
                <c:pt idx="67">
                  <c:v>134.5</c:v>
                </c:pt>
                <c:pt idx="68">
                  <c:v>136.5</c:v>
                </c:pt>
                <c:pt idx="69">
                  <c:v>138.5</c:v>
                </c:pt>
                <c:pt idx="70">
                  <c:v>140.5</c:v>
                </c:pt>
                <c:pt idx="71">
                  <c:v>142.5</c:v>
                </c:pt>
                <c:pt idx="72">
                  <c:v>144.5</c:v>
                </c:pt>
                <c:pt idx="73">
                  <c:v>146.5</c:v>
                </c:pt>
                <c:pt idx="74">
                  <c:v>148.5</c:v>
                </c:pt>
                <c:pt idx="75">
                  <c:v>150.5</c:v>
                </c:pt>
                <c:pt idx="76">
                  <c:v>152.5</c:v>
                </c:pt>
                <c:pt idx="77">
                  <c:v>154.5</c:v>
                </c:pt>
                <c:pt idx="78">
                  <c:v>156.5</c:v>
                </c:pt>
                <c:pt idx="79">
                  <c:v>158.5</c:v>
                </c:pt>
                <c:pt idx="80">
                  <c:v>160.5</c:v>
                </c:pt>
                <c:pt idx="81">
                  <c:v>162.5</c:v>
                </c:pt>
                <c:pt idx="82">
                  <c:v>164.5</c:v>
                </c:pt>
                <c:pt idx="83">
                  <c:v>166.5</c:v>
                </c:pt>
                <c:pt idx="84">
                  <c:v>168.5</c:v>
                </c:pt>
                <c:pt idx="85">
                  <c:v>170.5</c:v>
                </c:pt>
                <c:pt idx="86">
                  <c:v>172.5</c:v>
                </c:pt>
                <c:pt idx="87">
                  <c:v>174.5</c:v>
                </c:pt>
                <c:pt idx="88">
                  <c:v>176.5</c:v>
                </c:pt>
                <c:pt idx="89">
                  <c:v>178.5</c:v>
                </c:pt>
                <c:pt idx="90">
                  <c:v>180.5</c:v>
                </c:pt>
                <c:pt idx="91">
                  <c:v>182.5</c:v>
                </c:pt>
                <c:pt idx="92">
                  <c:v>184.5</c:v>
                </c:pt>
                <c:pt idx="93">
                  <c:v>186.5</c:v>
                </c:pt>
                <c:pt idx="94">
                  <c:v>188.5</c:v>
                </c:pt>
                <c:pt idx="95">
                  <c:v>190.5</c:v>
                </c:pt>
                <c:pt idx="96">
                  <c:v>192.5</c:v>
                </c:pt>
                <c:pt idx="97">
                  <c:v>194.5</c:v>
                </c:pt>
                <c:pt idx="98">
                  <c:v>196.5</c:v>
                </c:pt>
                <c:pt idx="99">
                  <c:v>198.5</c:v>
                </c:pt>
                <c:pt idx="100">
                  <c:v>200.5</c:v>
                </c:pt>
              </c:numCache>
            </c:numRef>
          </c:xVal>
          <c:yVal>
            <c:numRef>
              <c:f>Log_base_e!$B$2:$B$102</c:f>
              <c:numCache>
                <c:formatCode>General</c:formatCode>
                <c:ptCount val="101"/>
                <c:pt idx="0">
                  <c:v>-2.5657359027997266</c:v>
                </c:pt>
                <c:pt idx="1">
                  <c:v>5.4814536593707759</c:v>
                </c:pt>
                <c:pt idx="2">
                  <c:v>8.4203869838813716</c:v>
                </c:pt>
                <c:pt idx="3">
                  <c:v>10.259010884507957</c:v>
                </c:pt>
                <c:pt idx="4">
                  <c:v>11.600330817481355</c:v>
                </c:pt>
                <c:pt idx="5">
                  <c:v>12.656876285817388</c:v>
                </c:pt>
                <c:pt idx="6">
                  <c:v>13.528643221541278</c:v>
                </c:pt>
                <c:pt idx="7">
                  <c:v>14.270743247132645</c:v>
                </c:pt>
                <c:pt idx="8">
                  <c:v>14.916801904532674</c:v>
                </c:pt>
                <c:pt idx="9">
                  <c:v>15.488853660421395</c:v>
                </c:pt>
                <c:pt idx="10">
                  <c:v>16.00212443072181</c:v>
                </c:pt>
                <c:pt idx="11">
                  <c:v>16.46757654605187</c:v>
                </c:pt>
                <c:pt idx="12">
                  <c:v>16.893365587753408</c:v>
                </c:pt>
                <c:pt idx="13">
                  <c:v>17.28572366496088</c:v>
                </c:pt>
                <c:pt idx="14">
                  <c:v>17.649520436373024</c:v>
                </c:pt>
                <c:pt idx="15">
                  <c:v>17.988633418066829</c:v>
                </c:pt>
                <c:pt idx="16">
                  <c:v>18.306200446678456</c:v>
                </c:pt>
                <c:pt idx="17">
                  <c:v>18.604796620186569</c:v>
                </c:pt>
                <c:pt idx="18">
                  <c:v>18.88656130294223</c:v>
                </c:pt>
                <c:pt idx="19">
                  <c:v>19.153291206468694</c:v>
                </c:pt>
                <c:pt idx="20">
                  <c:v>19.406509870562466</c:v>
                </c:pt>
                <c:pt idx="21">
                  <c:v>19.647520379651855</c:v>
                </c:pt>
                <c:pt idx="22">
                  <c:v>19.877445945860973</c:v>
                </c:pt>
                <c:pt idx="23">
                  <c:v>20.097261562966551</c:v>
                </c:pt>
                <c:pt idx="24">
                  <c:v>20.307818989717184</c:v>
                </c:pt>
                <c:pt idx="25">
                  <c:v>20.509866681406571</c:v>
                </c:pt>
                <c:pt idx="26">
                  <c:v>20.704065847987888</c:v>
                </c:pt>
                <c:pt idx="27">
                  <c:v>20.891003508345992</c:v>
                </c:pt>
                <c:pt idx="28">
                  <c:v>21.071203190761977</c:v>
                </c:pt>
                <c:pt idx="29">
                  <c:v>21.245133771189053</c:v>
                </c:pt>
                <c:pt idx="30">
                  <c:v>21.41321682518398</c:v>
                </c:pt>
                <c:pt idx="31">
                  <c:v>21.575832783711778</c:v>
                </c:pt>
                <c:pt idx="32">
                  <c:v>21.73332611900863</c:v>
                </c:pt>
                <c:pt idx="33">
                  <c:v>21.886009738309042</c:v>
                </c:pt>
                <c:pt idx="34">
                  <c:v>22.034168726340898</c:v>
                </c:pt>
                <c:pt idx="35">
                  <c:v>22.178063549091114</c:v>
                </c:pt>
                <c:pt idx="36">
                  <c:v>22.317932809303144</c:v>
                </c:pt>
                <c:pt idx="37">
                  <c:v>22.453995626927568</c:v>
                </c:pt>
                <c:pt idx="38">
                  <c:v>22.586453704162448</c:v>
                </c:pt>
                <c:pt idx="39">
                  <c:v>22.715493123941815</c:v>
                </c:pt>
                <c:pt idx="40">
                  <c:v>22.841285922122587</c:v>
                </c:pt>
                <c:pt idx="41">
                  <c:v>22.963991466703174</c:v>
                </c:pt>
                <c:pt idx="42">
                  <c:v>23.08375767181564</c:v>
                </c:pt>
                <c:pt idx="43">
                  <c:v>23.200722069689167</c:v>
                </c:pt>
                <c:pt idx="44">
                  <c:v>23.315012760069415</c:v>
                </c:pt>
                <c:pt idx="45">
                  <c:v>23.426749253529401</c:v>
                </c:pt>
                <c:pt idx="46">
                  <c:v>23.5360432225919</c:v>
                </c:pt>
                <c:pt idx="47">
                  <c:v>23.642999172498484</c:v>
                </c:pt>
                <c:pt idx="48">
                  <c:v>23.7477150417247</c:v>
                </c:pt>
                <c:pt idx="49">
                  <c:v>23.850282740890215</c:v>
                </c:pt>
                <c:pt idx="50">
                  <c:v>23.950788637495648</c:v>
                </c:pt>
                <c:pt idx="51">
                  <c:v>24.049313992892316</c:v>
                </c:pt>
                <c:pt idx="52">
                  <c:v>24.145935357024328</c:v>
                </c:pt>
                <c:pt idx="53">
                  <c:v>24.240724925747401</c:v>
                </c:pt>
                <c:pt idx="54">
                  <c:v>24.333750864902569</c:v>
                </c:pt>
                <c:pt idx="55">
                  <c:v>24.425077604789038</c:v>
                </c:pt>
                <c:pt idx="56">
                  <c:v>24.514766108222371</c:v>
                </c:pt>
                <c:pt idx="57">
                  <c:v>24.60287411497147</c:v>
                </c:pt>
                <c:pt idx="58">
                  <c:v>24.689456365028775</c:v>
                </c:pt>
                <c:pt idx="59">
                  <c:v>24.774564802875929</c:v>
                </c:pt>
                <c:pt idx="60">
                  <c:v>24.858248764653545</c:v>
                </c:pt>
                <c:pt idx="61">
                  <c:v>24.94055514992391</c:v>
                </c:pt>
                <c:pt idx="62">
                  <c:v>25.02152857952381</c:v>
                </c:pt>
                <c:pt idx="63">
                  <c:v>25.101211540837873</c:v>
                </c:pt>
                <c:pt idx="64">
                  <c:v>25.179644521676373</c:v>
                </c:pt>
                <c:pt idx="65">
                  <c:v>25.256866133813741</c:v>
                </c:pt>
                <c:pt idx="66">
                  <c:v>25.332913227131382</c:v>
                </c:pt>
                <c:pt idx="67">
                  <c:v>25.407820995209466</c:v>
                </c:pt>
                <c:pt idx="68">
                  <c:v>25.481623073125071</c:v>
                </c:pt>
                <c:pt idx="69">
                  <c:v>25.554351628136963</c:v>
                </c:pt>
                <c:pt idx="70">
                  <c:v>25.626037443869002</c:v>
                </c:pt>
                <c:pt idx="71">
                  <c:v>25.696709998543525</c:v>
                </c:pt>
                <c:pt idx="72">
                  <c:v>25.766397537762433</c:v>
                </c:pt>
                <c:pt idx="73">
                  <c:v>25.835127142285611</c:v>
                </c:pt>
                <c:pt idx="74">
                  <c:v>25.902924791213771</c:v>
                </c:pt>
                <c:pt idx="75">
                  <c:v>25.969815420944649</c:v>
                </c:pt>
                <c:pt idx="76">
                  <c:v>26.035822980237331</c:v>
                </c:pt>
                <c:pt idx="77">
                  <c:v>26.100970481689</c:v>
                </c:pt>
                <c:pt idx="78">
                  <c:v>26.165280049901035</c:v>
                </c:pt>
                <c:pt idx="79">
                  <c:v>26.228772966586675</c:v>
                </c:pt>
                <c:pt idx="80">
                  <c:v>26.291469712850351</c:v>
                </c:pt>
                <c:pt idx="81">
                  <c:v>26.353390008848958</c:v>
                </c:pt>
                <c:pt idx="82">
                  <c:v>26.414552851027132</c:v>
                </c:pt>
                <c:pt idx="83">
                  <c:v>26.474976547102493</c:v>
                </c:pt>
                <c:pt idx="84">
                  <c:v>26.534678748962079</c:v>
                </c:pt>
                <c:pt idx="85">
                  <c:v>26.593676483617855</c:v>
                </c:pt>
                <c:pt idx="86">
                  <c:v>26.651986182357071</c:v>
                </c:pt>
                <c:pt idx="87">
                  <c:v>26.709623708212405</c:v>
                </c:pt>
                <c:pt idx="88">
                  <c:v>26.766604381866756</c:v>
                </c:pt>
                <c:pt idx="89">
                  <c:v>26.822943006098466</c:v>
                </c:pt>
                <c:pt idx="90">
                  <c:v>26.87865388886468</c:v>
                </c:pt>
                <c:pt idx="91">
                  <c:v>26.933750865112728</c:v>
                </c:pt>
                <c:pt idx="92">
                  <c:v>26.988247317402909</c:v>
                </c:pt>
                <c:pt idx="93">
                  <c:v>27.042156195419352</c:v>
                </c:pt>
                <c:pt idx="94">
                  <c:v>27.095490034440324</c:v>
                </c:pt>
                <c:pt idx="95">
                  <c:v>27.148260972833778</c:v>
                </c:pt>
                <c:pt idx="96">
                  <c:v>27.200480768639196</c:v>
                </c:pt>
                <c:pt idx="97">
                  <c:v>27.252160815292505</c:v>
                </c:pt>
                <c:pt idx="98">
                  <c:v>27.303312156546578</c:v>
                </c:pt>
                <c:pt idx="99">
                  <c:v>27.353945500636225</c:v>
                </c:pt>
                <c:pt idx="100">
                  <c:v>27.40407123373312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662032"/>
        <c:axId val="613662424"/>
      </c:scatterChart>
      <c:valAx>
        <c:axId val="61366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662424"/>
        <c:crosses val="autoZero"/>
        <c:crossBetween val="midCat"/>
      </c:valAx>
      <c:valAx>
        <c:axId val="61366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66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Logarithmic</a:t>
            </a:r>
            <a:r>
              <a:rPr lang="en-US" baseline="0"/>
              <a:t> Base 10 Model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Log_base_10!$A$2:$A$102</c:f>
              <c:numCache>
                <c:formatCode>General</c:formatCode>
                <c:ptCount val="101"/>
                <c:pt idx="0">
                  <c:v>0.5</c:v>
                </c:pt>
                <c:pt idx="1">
                  <c:v>2.5</c:v>
                </c:pt>
                <c:pt idx="2">
                  <c:v>4.5</c:v>
                </c:pt>
                <c:pt idx="3">
                  <c:v>6.5</c:v>
                </c:pt>
                <c:pt idx="4">
                  <c:v>8.5</c:v>
                </c:pt>
                <c:pt idx="5">
                  <c:v>10.5</c:v>
                </c:pt>
                <c:pt idx="6">
                  <c:v>12.5</c:v>
                </c:pt>
                <c:pt idx="7">
                  <c:v>14.5</c:v>
                </c:pt>
                <c:pt idx="8">
                  <c:v>16.5</c:v>
                </c:pt>
                <c:pt idx="9">
                  <c:v>18.5</c:v>
                </c:pt>
                <c:pt idx="10">
                  <c:v>20.5</c:v>
                </c:pt>
                <c:pt idx="11">
                  <c:v>22.5</c:v>
                </c:pt>
                <c:pt idx="12">
                  <c:v>24.5</c:v>
                </c:pt>
                <c:pt idx="13">
                  <c:v>26.5</c:v>
                </c:pt>
                <c:pt idx="14">
                  <c:v>28.5</c:v>
                </c:pt>
                <c:pt idx="15">
                  <c:v>30.5</c:v>
                </c:pt>
                <c:pt idx="16">
                  <c:v>32.5</c:v>
                </c:pt>
                <c:pt idx="17">
                  <c:v>34.5</c:v>
                </c:pt>
                <c:pt idx="18">
                  <c:v>36.5</c:v>
                </c:pt>
                <c:pt idx="19">
                  <c:v>38.5</c:v>
                </c:pt>
                <c:pt idx="20">
                  <c:v>40.5</c:v>
                </c:pt>
                <c:pt idx="21">
                  <c:v>42.5</c:v>
                </c:pt>
                <c:pt idx="22">
                  <c:v>44.5</c:v>
                </c:pt>
                <c:pt idx="23">
                  <c:v>46.5</c:v>
                </c:pt>
                <c:pt idx="24">
                  <c:v>48.5</c:v>
                </c:pt>
                <c:pt idx="25">
                  <c:v>50.5</c:v>
                </c:pt>
                <c:pt idx="26">
                  <c:v>52.5</c:v>
                </c:pt>
                <c:pt idx="27">
                  <c:v>54.5</c:v>
                </c:pt>
                <c:pt idx="28">
                  <c:v>56.5</c:v>
                </c:pt>
                <c:pt idx="29">
                  <c:v>58.5</c:v>
                </c:pt>
                <c:pt idx="30">
                  <c:v>60.5</c:v>
                </c:pt>
                <c:pt idx="31">
                  <c:v>62.5</c:v>
                </c:pt>
                <c:pt idx="32">
                  <c:v>64.5</c:v>
                </c:pt>
                <c:pt idx="33">
                  <c:v>66.5</c:v>
                </c:pt>
                <c:pt idx="34">
                  <c:v>68.5</c:v>
                </c:pt>
                <c:pt idx="35">
                  <c:v>70.5</c:v>
                </c:pt>
                <c:pt idx="36">
                  <c:v>72.5</c:v>
                </c:pt>
                <c:pt idx="37">
                  <c:v>74.5</c:v>
                </c:pt>
                <c:pt idx="38">
                  <c:v>76.5</c:v>
                </c:pt>
                <c:pt idx="39">
                  <c:v>78.5</c:v>
                </c:pt>
                <c:pt idx="40">
                  <c:v>80.5</c:v>
                </c:pt>
                <c:pt idx="41">
                  <c:v>82.5</c:v>
                </c:pt>
                <c:pt idx="42">
                  <c:v>84.5</c:v>
                </c:pt>
                <c:pt idx="43">
                  <c:v>86.5</c:v>
                </c:pt>
                <c:pt idx="44">
                  <c:v>88.5</c:v>
                </c:pt>
                <c:pt idx="45">
                  <c:v>90.5</c:v>
                </c:pt>
                <c:pt idx="46">
                  <c:v>92.5</c:v>
                </c:pt>
                <c:pt idx="47">
                  <c:v>94.5</c:v>
                </c:pt>
                <c:pt idx="48">
                  <c:v>96.5</c:v>
                </c:pt>
                <c:pt idx="49">
                  <c:v>98.5</c:v>
                </c:pt>
                <c:pt idx="50">
                  <c:v>100.5</c:v>
                </c:pt>
                <c:pt idx="51">
                  <c:v>102.5</c:v>
                </c:pt>
                <c:pt idx="52">
                  <c:v>104.5</c:v>
                </c:pt>
                <c:pt idx="53">
                  <c:v>106.5</c:v>
                </c:pt>
                <c:pt idx="54">
                  <c:v>108.5</c:v>
                </c:pt>
                <c:pt idx="55">
                  <c:v>110.5</c:v>
                </c:pt>
                <c:pt idx="56">
                  <c:v>112.5</c:v>
                </c:pt>
                <c:pt idx="57">
                  <c:v>114.5</c:v>
                </c:pt>
                <c:pt idx="58">
                  <c:v>116.5</c:v>
                </c:pt>
                <c:pt idx="59">
                  <c:v>118.5</c:v>
                </c:pt>
                <c:pt idx="60">
                  <c:v>120.5</c:v>
                </c:pt>
                <c:pt idx="61">
                  <c:v>122.5</c:v>
                </c:pt>
                <c:pt idx="62">
                  <c:v>124.5</c:v>
                </c:pt>
                <c:pt idx="63">
                  <c:v>126.5</c:v>
                </c:pt>
                <c:pt idx="64">
                  <c:v>128.5</c:v>
                </c:pt>
                <c:pt idx="65">
                  <c:v>130.5</c:v>
                </c:pt>
                <c:pt idx="66">
                  <c:v>132.5</c:v>
                </c:pt>
                <c:pt idx="67">
                  <c:v>134.5</c:v>
                </c:pt>
                <c:pt idx="68">
                  <c:v>136.5</c:v>
                </c:pt>
                <c:pt idx="69">
                  <c:v>138.5</c:v>
                </c:pt>
                <c:pt idx="70">
                  <c:v>140.5</c:v>
                </c:pt>
                <c:pt idx="71">
                  <c:v>142.5</c:v>
                </c:pt>
                <c:pt idx="72">
                  <c:v>144.5</c:v>
                </c:pt>
                <c:pt idx="73">
                  <c:v>146.5</c:v>
                </c:pt>
                <c:pt idx="74">
                  <c:v>148.5</c:v>
                </c:pt>
                <c:pt idx="75">
                  <c:v>150.5</c:v>
                </c:pt>
                <c:pt idx="76">
                  <c:v>152.5</c:v>
                </c:pt>
                <c:pt idx="77">
                  <c:v>154.5</c:v>
                </c:pt>
                <c:pt idx="78">
                  <c:v>156.5</c:v>
                </c:pt>
                <c:pt idx="79">
                  <c:v>158.5</c:v>
                </c:pt>
                <c:pt idx="80">
                  <c:v>160.5</c:v>
                </c:pt>
                <c:pt idx="81">
                  <c:v>162.5</c:v>
                </c:pt>
                <c:pt idx="82">
                  <c:v>164.5</c:v>
                </c:pt>
                <c:pt idx="83">
                  <c:v>166.5</c:v>
                </c:pt>
                <c:pt idx="84">
                  <c:v>168.5</c:v>
                </c:pt>
                <c:pt idx="85">
                  <c:v>170.5</c:v>
                </c:pt>
                <c:pt idx="86">
                  <c:v>172.5</c:v>
                </c:pt>
                <c:pt idx="87">
                  <c:v>174.5</c:v>
                </c:pt>
                <c:pt idx="88">
                  <c:v>176.5</c:v>
                </c:pt>
                <c:pt idx="89">
                  <c:v>178.5</c:v>
                </c:pt>
                <c:pt idx="90">
                  <c:v>180.5</c:v>
                </c:pt>
                <c:pt idx="91">
                  <c:v>182.5</c:v>
                </c:pt>
                <c:pt idx="92">
                  <c:v>184.5</c:v>
                </c:pt>
                <c:pt idx="93">
                  <c:v>186.5</c:v>
                </c:pt>
                <c:pt idx="94">
                  <c:v>188.5</c:v>
                </c:pt>
                <c:pt idx="95">
                  <c:v>190.5</c:v>
                </c:pt>
                <c:pt idx="96">
                  <c:v>192.5</c:v>
                </c:pt>
                <c:pt idx="97">
                  <c:v>194.5</c:v>
                </c:pt>
                <c:pt idx="98">
                  <c:v>196.5</c:v>
                </c:pt>
                <c:pt idx="99">
                  <c:v>198.5</c:v>
                </c:pt>
                <c:pt idx="100">
                  <c:v>200.5</c:v>
                </c:pt>
              </c:numCache>
            </c:numRef>
          </c:xVal>
          <c:yVal>
            <c:numRef>
              <c:f>Log_base_10!$B$2:$B$102</c:f>
              <c:numCache>
                <c:formatCode>General</c:formatCode>
                <c:ptCount val="101"/>
                <c:pt idx="0">
                  <c:v>-0.60514997831990602</c:v>
                </c:pt>
                <c:pt idx="1">
                  <c:v>2.8897000433601878</c:v>
                </c:pt>
                <c:pt idx="2">
                  <c:v>4.1660625688767192</c:v>
                </c:pt>
                <c:pt idx="3">
                  <c:v>4.9645667832142779</c:v>
                </c:pt>
                <c:pt idx="4">
                  <c:v>5.5470946285714637</c:v>
                </c:pt>
                <c:pt idx="5">
                  <c:v>6.0059464953496908</c:v>
                </c:pt>
                <c:pt idx="6">
                  <c:v>6.3845500650402824</c:v>
                </c:pt>
                <c:pt idx="7">
                  <c:v>6.706840011174874</c:v>
                </c:pt>
                <c:pt idx="8">
                  <c:v>6.9874197210695321</c:v>
                </c:pt>
                <c:pt idx="9">
                  <c:v>7.235858642015069</c:v>
                </c:pt>
                <c:pt idx="10">
                  <c:v>7.4587693052787714</c:v>
                </c:pt>
                <c:pt idx="11">
                  <c:v>7.660912590556813</c:v>
                </c:pt>
                <c:pt idx="12">
                  <c:v>7.8458304218226624</c:v>
                </c:pt>
                <c:pt idx="13">
                  <c:v>8.016229369684039</c:v>
                </c:pt>
                <c:pt idx="14">
                  <c:v>8.1742243000425514</c:v>
                </c:pt>
                <c:pt idx="15">
                  <c:v>8.3214991967339298</c:v>
                </c:pt>
                <c:pt idx="16">
                  <c:v>8.4594168048943725</c:v>
                </c:pt>
                <c:pt idx="17">
                  <c:v>8.5890954753663706</c:v>
                </c:pt>
                <c:pt idx="18">
                  <c:v>8.7114643222823727</c:v>
                </c:pt>
                <c:pt idx="19">
                  <c:v>8.8273036475425037</c:v>
                </c:pt>
                <c:pt idx="20">
                  <c:v>8.9372751160733426</c:v>
                </c:pt>
                <c:pt idx="21">
                  <c:v>9.0419446502515584</c:v>
                </c:pt>
                <c:pt idx="22">
                  <c:v>9.1418000549046585</c:v>
                </c:pt>
                <c:pt idx="23">
                  <c:v>9.2372647644497707</c:v>
                </c:pt>
                <c:pt idx="24">
                  <c:v>9.3287086930113183</c:v>
                </c:pt>
                <c:pt idx="25">
                  <c:v>9.4164568905933077</c:v>
                </c:pt>
                <c:pt idx="26">
                  <c:v>9.5007965170297837</c:v>
                </c:pt>
                <c:pt idx="27">
                  <c:v>9.5819825113832131</c:v>
                </c:pt>
                <c:pt idx="28">
                  <c:v>9.660242239097192</c:v>
                </c:pt>
                <c:pt idx="29">
                  <c:v>9.735779330410903</c:v>
                </c:pt>
                <c:pt idx="30">
                  <c:v>9.8087768732623442</c:v>
                </c:pt>
                <c:pt idx="31">
                  <c:v>9.8794000867203771</c:v>
                </c:pt>
                <c:pt idx="32">
                  <c:v>9.947798573176339</c:v>
                </c:pt>
                <c:pt idx="33">
                  <c:v>10.014108226515523</c:v>
                </c:pt>
                <c:pt idx="34">
                  <c:v>10.078452857462128</c:v>
                </c:pt>
                <c:pt idx="35">
                  <c:v>10.140945584956993</c:v>
                </c:pt>
                <c:pt idx="36">
                  <c:v>10.20169003285497</c:v>
                </c:pt>
                <c:pt idx="37">
                  <c:v>10.260781363741463</c:v>
                </c:pt>
                <c:pt idx="38">
                  <c:v>10.318307175768089</c:v>
                </c:pt>
                <c:pt idx="39">
                  <c:v>10.374348283726263</c:v>
                </c:pt>
                <c:pt idx="40">
                  <c:v>10.428979401839342</c:v>
                </c:pt>
                <c:pt idx="41">
                  <c:v>10.482269742749626</c:v>
                </c:pt>
                <c:pt idx="42">
                  <c:v>10.534283544748462</c:v>
                </c:pt>
                <c:pt idx="43">
                  <c:v>10.585080537324071</c:v>
                </c:pt>
                <c:pt idx="44">
                  <c:v>10.634716353489127</c:v>
                </c:pt>
                <c:pt idx="45">
                  <c:v>10.683242896026018</c:v>
                </c:pt>
                <c:pt idx="46">
                  <c:v>10.730708663695165</c:v>
                </c:pt>
                <c:pt idx="47">
                  <c:v>10.777159042546316</c:v>
                </c:pt>
                <c:pt idx="48">
                  <c:v>10.822636566718964</c:v>
                </c:pt>
                <c:pt idx="49">
                  <c:v>10.867181152488058</c:v>
                </c:pt>
                <c:pt idx="50">
                  <c:v>10.91083030878254</c:v>
                </c:pt>
                <c:pt idx="51">
                  <c:v>10.953619326958865</c:v>
                </c:pt>
                <c:pt idx="52">
                  <c:v>10.995581452235365</c:v>
                </c:pt>
                <c:pt idx="53">
                  <c:v>11.036748038873782</c:v>
                </c:pt>
                <c:pt idx="54">
                  <c:v>11.077148690922742</c:v>
                </c:pt>
                <c:pt idx="55">
                  <c:v>11.116811390105648</c:v>
                </c:pt>
                <c:pt idx="56">
                  <c:v>11.155762612236908</c:v>
                </c:pt>
                <c:pt idx="57">
                  <c:v>11.194027433379533</c:v>
                </c:pt>
                <c:pt idx="58">
                  <c:v>11.231629626810188</c:v>
                </c:pt>
                <c:pt idx="59">
                  <c:v>11.268591751730614</c:v>
                </c:pt>
                <c:pt idx="60">
                  <c:v>11.304935234554437</c:v>
                </c:pt>
                <c:pt idx="61">
                  <c:v>11.340680443502757</c:v>
                </c:pt>
                <c:pt idx="62">
                  <c:v>11.375846757158776</c:v>
                </c:pt>
                <c:pt idx="63">
                  <c:v>11.410452627559184</c:v>
                </c:pt>
                <c:pt idx="64">
                  <c:v>11.444515638336567</c:v>
                </c:pt>
                <c:pt idx="65">
                  <c:v>11.478052558371498</c:v>
                </c:pt>
                <c:pt idx="66">
                  <c:v>11.511079391364133</c:v>
                </c:pt>
                <c:pt idx="67">
                  <c:v>11.543611421692134</c:v>
                </c:pt>
                <c:pt idx="68">
                  <c:v>11.575663256883875</c:v>
                </c:pt>
                <c:pt idx="69">
                  <c:v>11.607248867002337</c:v>
                </c:pt>
                <c:pt idx="70">
                  <c:v>11.638381621205493</c:v>
                </c:pt>
                <c:pt idx="71">
                  <c:v>11.669074321722645</c:v>
                </c:pt>
                <c:pt idx="72">
                  <c:v>11.699339235462833</c:v>
                </c:pt>
                <c:pt idx="73">
                  <c:v>11.729188123450642</c:v>
                </c:pt>
                <c:pt idx="74">
                  <c:v>11.758632268266156</c:v>
                </c:pt>
                <c:pt idx="75">
                  <c:v>11.787682499649312</c:v>
                </c:pt>
                <c:pt idx="76">
                  <c:v>11.816349218414024</c:v>
                </c:pt>
                <c:pt idx="77">
                  <c:v>11.844642418804268</c:v>
                </c:pt>
                <c:pt idx="78">
                  <c:v>11.872571709412336</c:v>
                </c:pt>
                <c:pt idx="79">
                  <c:v>11.900146332768852</c:v>
                </c:pt>
                <c:pt idx="80">
                  <c:v>11.927375183704456</c:v>
                </c:pt>
                <c:pt idx="81">
                  <c:v>11.954266826574466</c:v>
                </c:pt>
                <c:pt idx="82">
                  <c:v>11.980829511429967</c:v>
                </c:pt>
                <c:pt idx="83">
                  <c:v>12.007071189211693</c:v>
                </c:pt>
                <c:pt idx="84">
                  <c:v>12.032999526036788</c:v>
                </c:pt>
                <c:pt idx="85">
                  <c:v>12.058621916642581</c:v>
                </c:pt>
                <c:pt idx="86">
                  <c:v>12.083945497046464</c:v>
                </c:pt>
                <c:pt idx="87">
                  <c:v>12.108977156475994</c:v>
                </c:pt>
                <c:pt idx="88">
                  <c:v>12.133723548619209</c:v>
                </c:pt>
                <c:pt idx="89">
                  <c:v>12.15819110224106</c:v>
                </c:pt>
                <c:pt idx="90">
                  <c:v>12.182386031208384</c:v>
                </c:pt>
                <c:pt idx="91">
                  <c:v>12.206314343962466</c:v>
                </c:pt>
                <c:pt idx="92">
                  <c:v>12.229981852475396</c:v>
                </c:pt>
                <c:pt idx="93">
                  <c:v>12.253394180723534</c:v>
                </c:pt>
                <c:pt idx="94">
                  <c:v>12.276556772709059</c:v>
                </c:pt>
                <c:pt idx="95">
                  <c:v>12.299474900058192</c:v>
                </c:pt>
                <c:pt idx="96">
                  <c:v>12.322153669222597</c:v>
                </c:pt>
                <c:pt idx="97">
                  <c:v>12.344598028308633</c:v>
                </c:pt>
                <c:pt idx="98">
                  <c:v>12.366812773557227</c:v>
                </c:pt>
                <c:pt idx="99">
                  <c:v>12.388802555495671</c:v>
                </c:pt>
                <c:pt idx="100">
                  <c:v>12.410571884781005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663208"/>
        <c:axId val="613663600"/>
      </c:scatterChart>
      <c:valAx>
        <c:axId val="61366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663600"/>
        <c:crosses val="autoZero"/>
        <c:crossBetween val="midCat"/>
      </c:valAx>
      <c:valAx>
        <c:axId val="6136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663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Exponential</a:t>
            </a:r>
            <a:r>
              <a:rPr lang="en-US" baseline="0"/>
              <a:t> Growth Model Base 10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Exponential_Growth_Base_10!$A$2:$A$102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Exponential_Growth_Base_10!$B$2:$B$102</c:f>
              <c:numCache>
                <c:formatCode>General</c:formatCode>
                <c:ptCount val="101"/>
                <c:pt idx="0">
                  <c:v>9.486832980505136E-2</c:v>
                </c:pt>
                <c:pt idx="1">
                  <c:v>0.10165324684176075</c:v>
                </c:pt>
                <c:pt idx="2">
                  <c:v>0.1089234164310304</c:v>
                </c:pt>
                <c:pt idx="3">
                  <c:v>0.11671354349828414</c:v>
                </c:pt>
                <c:pt idx="4">
                  <c:v>0.12506081504110061</c:v>
                </c:pt>
                <c:pt idx="5">
                  <c:v>0.13400507764528893</c:v>
                </c:pt>
                <c:pt idx="6">
                  <c:v>0.14358902769679152</c:v>
                </c:pt>
                <c:pt idx="7">
                  <c:v>0.15385841519740937</c:v>
                </c:pt>
                <c:pt idx="8">
                  <c:v>0.1648622621572873</c:v>
                </c:pt>
                <c:pt idx="9">
                  <c:v>0.17665309660667666</c:v>
                </c:pt>
                <c:pt idx="10">
                  <c:v>0.18928720334405796</c:v>
                </c:pt>
                <c:pt idx="11">
                  <c:v>0.20282489261759457</c:v>
                </c:pt>
                <c:pt idx="12">
                  <c:v>0.21733078802249695</c:v>
                </c:pt>
                <c:pt idx="13">
                  <c:v>0.23287413498860748</c:v>
                </c:pt>
                <c:pt idx="14">
                  <c:v>0.24952913133080123</c:v>
                </c:pt>
                <c:pt idx="15">
                  <c:v>0.26737528144012362</c:v>
                </c:pt>
                <c:pt idx="16">
                  <c:v>0.28649777580643065</c:v>
                </c:pt>
                <c:pt idx="17">
                  <c:v>0.30698789768422613</c:v>
                </c:pt>
                <c:pt idx="18">
                  <c:v>0.32894345884295551</c:v>
                </c:pt>
                <c:pt idx="19">
                  <c:v>0.35246926648185883</c:v>
                </c:pt>
                <c:pt idx="20">
                  <c:v>0.37767762353825018</c:v>
                </c:pt>
                <c:pt idx="21">
                  <c:v>0.40468886477749599</c:v>
                </c:pt>
                <c:pt idx="22">
                  <c:v>0.43363193122377813</c:v>
                </c:pt>
                <c:pt idx="23">
                  <c:v>0.4646449856737444</c:v>
                </c:pt>
                <c:pt idx="24">
                  <c:v>0.49787607223126795</c:v>
                </c:pt>
                <c:pt idx="25">
                  <c:v>0.53348382301167674</c:v>
                </c:pt>
                <c:pt idx="26">
                  <c:v>0.57163821538897408</c:v>
                </c:pt>
                <c:pt idx="27">
                  <c:v>0.61252138340085871</c:v>
                </c:pt>
                <c:pt idx="28">
                  <c:v>0.65632848718486581</c:v>
                </c:pt>
                <c:pt idx="29">
                  <c:v>0.70326864459597649</c:v>
                </c:pt>
                <c:pt idx="30">
                  <c:v>0.75356592945287404</c:v>
                </c:pt>
                <c:pt idx="31">
                  <c:v>0.80746044117807458</c:v>
                </c:pt>
                <c:pt idx="32">
                  <c:v>0.86520945093798174</c:v>
                </c:pt>
                <c:pt idx="33">
                  <c:v>0.9270886297540768</c:v>
                </c:pt>
                <c:pt idx="34">
                  <c:v>0.99339336444777315</c:v>
                </c:pt>
                <c:pt idx="35">
                  <c:v>1.0644401677007265</c:v>
                </c:pt>
                <c:pt idx="36">
                  <c:v>1.1405681889616834</c:v>
                </c:pt>
                <c:pt idx="37">
                  <c:v>1.222140833412338</c:v>
                </c:pt>
                <c:pt idx="38">
                  <c:v>1.3095474967204979</c:v>
                </c:pt>
                <c:pt idx="39">
                  <c:v>1.4032054238615945</c:v>
                </c:pt>
                <c:pt idx="40">
                  <c:v>1.5035617008818167</c:v>
                </c:pt>
                <c:pt idx="41">
                  <c:v>1.611095389110758</c:v>
                </c:pt>
                <c:pt idx="42">
                  <c:v>1.7263198120114707</c:v>
                </c:pt>
                <c:pt idx="43">
                  <c:v>1.8497850055844465</c:v>
                </c:pt>
                <c:pt idx="44">
                  <c:v>1.9820803440227879</c:v>
                </c:pt>
                <c:pt idx="45">
                  <c:v>2.123837353152414</c:v>
                </c:pt>
                <c:pt idx="46">
                  <c:v>2.275732725087551</c:v>
                </c:pt>
                <c:pt idx="47">
                  <c:v>2.4384915484922978</c:v>
                </c:pt>
                <c:pt idx="48">
                  <c:v>2.6128907698682418</c:v>
                </c:pt>
                <c:pt idx="49">
                  <c:v>2.7997629023909729</c:v>
                </c:pt>
                <c:pt idx="50">
                  <c:v>3</c:v>
                </c:pt>
                <c:pt idx="51">
                  <c:v>3.2145579157128195</c:v>
                </c:pt>
                <c:pt idx="52">
                  <c:v>3.4444608644906483</c:v>
                </c:pt>
                <c:pt idx="53">
                  <c:v>3.6908063124371449</c:v>
                </c:pt>
                <c:pt idx="54">
                  <c:v>3.9547702156692219</c:v>
                </c:pt>
                <c:pt idx="55">
                  <c:v>4.2376126338682631</c:v>
                </c:pt>
                <c:pt idx="56">
                  <c:v>4.5406837453086251</c:v>
                </c:pt>
                <c:pt idx="57">
                  <c:v>4.8654302920767902</c:v>
                </c:pt>
                <c:pt idx="58">
                  <c:v>5.2134024862481265</c:v>
                </c:pt>
                <c:pt idx="59">
                  <c:v>5.5862614099886025</c:v>
                </c:pt>
                <c:pt idx="60">
                  <c:v>5.9857869449066392</c:v>
                </c:pt>
                <c:pt idx="61">
                  <c:v>6.4138862685066966</c:v>
                </c:pt>
                <c:pt idx="62">
                  <c:v>6.8726029583033199</c:v>
                </c:pt>
                <c:pt idx="63">
                  <c:v>7.3641267470550922</c:v>
                </c:pt>
                <c:pt idx="64">
                  <c:v>7.890803975686147</c:v>
                </c:pt>
                <c:pt idx="65">
                  <c:v>8.4551487937933612</c:v>
                </c:pt>
                <c:pt idx="66">
                  <c:v>9.0598551612060501</c:v>
                </c:pt>
                <c:pt idx="67">
                  <c:v>9.7078097078888508</c:v>
                </c:pt>
                <c:pt idx="68">
                  <c:v>10.40210551357595</c:v>
                </c:pt>
                <c:pt idx="69">
                  <c:v>11.146056872915176</c:v>
                </c:pt>
                <c:pt idx="70">
                  <c:v>11.943215116604918</c:v>
                </c:pt>
                <c:pt idx="71">
                  <c:v>12.797385564047781</c:v>
                </c:pt>
                <c:pt idx="72">
                  <c:v>13.71264568844625</c:v>
                </c:pt>
                <c:pt idx="73">
                  <c:v>14.693364581053387</c:v>
                </c:pt>
                <c:pt idx="74">
                  <c:v>15.744223807493178</c:v>
                </c:pt>
                <c:pt idx="75">
                  <c:v>16.870239755710475</c:v>
                </c:pt>
                <c:pt idx="76">
                  <c:v>18.07678758223074</c:v>
                </c:pt>
                <c:pt idx="77">
                  <c:v>19.369626871039667</c:v>
                </c:pt>
                <c:pt idx="78">
                  <c:v>20.754929127568101</c:v>
                </c:pt>
                <c:pt idx="79">
                  <c:v>22.239307239027529</c:v>
                </c:pt>
                <c:pt idx="80">
                  <c:v>23.829847041728442</c:v>
                </c:pt>
                <c:pt idx="81">
                  <c:v>25.534141146071292</c:v>
                </c:pt>
                <c:pt idx="82">
                  <c:v>27.360325180677293</c:v>
                </c:pt>
                <c:pt idx="83">
                  <c:v>29.317116628674331</c:v>
                </c:pt>
                <c:pt idx="84">
                  <c:v>31.413856441526999</c:v>
                </c:pt>
                <c:pt idx="85">
                  <c:v>33.66055362905891</c:v>
                </c:pt>
                <c:pt idx="86">
                  <c:v>36.067933038522398</c:v>
                </c:pt>
                <c:pt idx="87">
                  <c:v>38.647486550794021</c:v>
                </c:pt>
                <c:pt idx="88">
                  <c:v>41.41152793808655</c:v>
                </c:pt>
                <c:pt idx="89">
                  <c:v>44.373251645046224</c:v>
                </c:pt>
                <c:pt idx="90">
                  <c:v>47.546795773833409</c:v>
                </c:pt>
                <c:pt idx="91">
                  <c:v>50.947309573852344</c:v>
                </c:pt>
                <c:pt idx="92">
                  <c:v>54.591025758299523</c:v>
                </c:pt>
                <c:pt idx="93">
                  <c:v>58.495337992741398</c:v>
                </c:pt>
                <c:pt idx="94">
                  <c:v>62.678883925621179</c:v>
                </c:pt>
                <c:pt idx="95">
                  <c:v>67.161634157050187</c:v>
                </c:pt>
                <c:pt idx="96">
                  <c:v>71.964987570584725</c:v>
                </c:pt>
                <c:pt idx="97">
                  <c:v>77.111873483065949</c:v>
                </c:pt>
                <c:pt idx="98">
                  <c:v>82.626861100144993</c:v>
                </c:pt>
                <c:pt idx="99">
                  <c:v>88.536276799991583</c:v>
                </c:pt>
                <c:pt idx="100">
                  <c:v>94.868329805051417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23912"/>
        <c:axId val="428224304"/>
      </c:scatterChart>
      <c:valAx>
        <c:axId val="428223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24304"/>
        <c:crosses val="autoZero"/>
        <c:crossBetween val="midCat"/>
      </c:valAx>
      <c:valAx>
        <c:axId val="42822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23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Exponential</a:t>
            </a:r>
            <a:r>
              <a:rPr lang="en-US" baseline="0"/>
              <a:t> Decay Model Base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Exponential_Decay_Base_10!$A$2:$A$102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Exponential_Decay_Base_10!$B$2:$B$102</c:f>
              <c:numCache>
                <c:formatCode>General</c:formatCode>
                <c:ptCount val="101"/>
                <c:pt idx="0">
                  <c:v>94.868329805051417</c:v>
                </c:pt>
                <c:pt idx="1">
                  <c:v>88.536276799991583</c:v>
                </c:pt>
                <c:pt idx="2">
                  <c:v>82.626861100144993</c:v>
                </c:pt>
                <c:pt idx="3">
                  <c:v>77.111873483065949</c:v>
                </c:pt>
                <c:pt idx="4">
                  <c:v>71.964987570584725</c:v>
                </c:pt>
                <c:pt idx="5">
                  <c:v>67.161634157050187</c:v>
                </c:pt>
                <c:pt idx="6">
                  <c:v>62.678883925621179</c:v>
                </c:pt>
                <c:pt idx="7">
                  <c:v>58.495337992741398</c:v>
                </c:pt>
                <c:pt idx="8">
                  <c:v>54.591025758299523</c:v>
                </c:pt>
                <c:pt idx="9">
                  <c:v>50.947309573852344</c:v>
                </c:pt>
                <c:pt idx="10">
                  <c:v>47.546795773833409</c:v>
                </c:pt>
                <c:pt idx="11">
                  <c:v>44.373251645046224</c:v>
                </c:pt>
                <c:pt idx="12">
                  <c:v>41.41152793808655</c:v>
                </c:pt>
                <c:pt idx="13">
                  <c:v>38.647486550794021</c:v>
                </c:pt>
                <c:pt idx="14">
                  <c:v>36.067933038522398</c:v>
                </c:pt>
                <c:pt idx="15">
                  <c:v>33.66055362905891</c:v>
                </c:pt>
                <c:pt idx="16">
                  <c:v>31.413856441526999</c:v>
                </c:pt>
                <c:pt idx="17">
                  <c:v>29.317116628674331</c:v>
                </c:pt>
                <c:pt idx="18">
                  <c:v>27.360325180677293</c:v>
                </c:pt>
                <c:pt idx="19">
                  <c:v>25.534141146071292</c:v>
                </c:pt>
                <c:pt idx="20">
                  <c:v>23.829847041728442</c:v>
                </c:pt>
                <c:pt idx="21">
                  <c:v>22.239307239027529</c:v>
                </c:pt>
                <c:pt idx="22">
                  <c:v>20.754929127568101</c:v>
                </c:pt>
                <c:pt idx="23">
                  <c:v>19.369626871039667</c:v>
                </c:pt>
                <c:pt idx="24">
                  <c:v>18.07678758223074</c:v>
                </c:pt>
                <c:pt idx="25">
                  <c:v>16.870239755710475</c:v>
                </c:pt>
                <c:pt idx="26">
                  <c:v>15.744223807493178</c:v>
                </c:pt>
                <c:pt idx="27">
                  <c:v>14.693364581053387</c:v>
                </c:pt>
                <c:pt idx="28">
                  <c:v>13.71264568844625</c:v>
                </c:pt>
                <c:pt idx="29">
                  <c:v>12.797385564047781</c:v>
                </c:pt>
                <c:pt idx="30">
                  <c:v>11.943215116604918</c:v>
                </c:pt>
                <c:pt idx="31">
                  <c:v>11.146056872915176</c:v>
                </c:pt>
                <c:pt idx="32">
                  <c:v>10.40210551357595</c:v>
                </c:pt>
                <c:pt idx="33">
                  <c:v>9.7078097078888508</c:v>
                </c:pt>
                <c:pt idx="34">
                  <c:v>9.0598551612060501</c:v>
                </c:pt>
                <c:pt idx="35">
                  <c:v>8.4551487937933612</c:v>
                </c:pt>
                <c:pt idx="36">
                  <c:v>7.890803975686147</c:v>
                </c:pt>
                <c:pt idx="37">
                  <c:v>7.3641267470550922</c:v>
                </c:pt>
                <c:pt idx="38">
                  <c:v>6.8726029583033199</c:v>
                </c:pt>
                <c:pt idx="39">
                  <c:v>6.4138862685066966</c:v>
                </c:pt>
                <c:pt idx="40">
                  <c:v>5.9857869449066392</c:v>
                </c:pt>
                <c:pt idx="41">
                  <c:v>5.5862614099886025</c:v>
                </c:pt>
                <c:pt idx="42">
                  <c:v>5.2134024862481265</c:v>
                </c:pt>
                <c:pt idx="43">
                  <c:v>4.8654302920767902</c:v>
                </c:pt>
                <c:pt idx="44">
                  <c:v>4.5406837453086251</c:v>
                </c:pt>
                <c:pt idx="45">
                  <c:v>4.2376126338682631</c:v>
                </c:pt>
                <c:pt idx="46">
                  <c:v>3.9547702156692219</c:v>
                </c:pt>
                <c:pt idx="47">
                  <c:v>3.6908063124371449</c:v>
                </c:pt>
                <c:pt idx="48">
                  <c:v>3.4444608644906483</c:v>
                </c:pt>
                <c:pt idx="49">
                  <c:v>3.2145579157128195</c:v>
                </c:pt>
                <c:pt idx="50">
                  <c:v>3</c:v>
                </c:pt>
                <c:pt idx="51">
                  <c:v>2.7997629023909729</c:v>
                </c:pt>
                <c:pt idx="52">
                  <c:v>2.6128907698682418</c:v>
                </c:pt>
                <c:pt idx="53">
                  <c:v>2.4384915484922978</c:v>
                </c:pt>
                <c:pt idx="54">
                  <c:v>2.275732725087551</c:v>
                </c:pt>
                <c:pt idx="55">
                  <c:v>2.123837353152414</c:v>
                </c:pt>
                <c:pt idx="56">
                  <c:v>1.9820803440227879</c:v>
                </c:pt>
                <c:pt idx="57">
                  <c:v>1.8497850055844465</c:v>
                </c:pt>
                <c:pt idx="58">
                  <c:v>1.7263198120114707</c:v>
                </c:pt>
                <c:pt idx="59">
                  <c:v>1.611095389110758</c:v>
                </c:pt>
                <c:pt idx="60">
                  <c:v>1.5035617008818167</c:v>
                </c:pt>
                <c:pt idx="61">
                  <c:v>1.4032054238615945</c:v>
                </c:pt>
                <c:pt idx="62">
                  <c:v>1.3095474967204979</c:v>
                </c:pt>
                <c:pt idx="63">
                  <c:v>1.222140833412338</c:v>
                </c:pt>
                <c:pt idx="64">
                  <c:v>1.1405681889616834</c:v>
                </c:pt>
                <c:pt idx="65">
                  <c:v>1.0644401677007265</c:v>
                </c:pt>
                <c:pt idx="66">
                  <c:v>0.99339336444777315</c:v>
                </c:pt>
                <c:pt idx="67">
                  <c:v>0.9270886297540768</c:v>
                </c:pt>
                <c:pt idx="68">
                  <c:v>0.86520945093798174</c:v>
                </c:pt>
                <c:pt idx="69">
                  <c:v>0.80746044117807458</c:v>
                </c:pt>
                <c:pt idx="70">
                  <c:v>0.75356592945287404</c:v>
                </c:pt>
                <c:pt idx="71">
                  <c:v>0.70326864459597649</c:v>
                </c:pt>
                <c:pt idx="72">
                  <c:v>0.65632848718486581</c:v>
                </c:pt>
                <c:pt idx="73">
                  <c:v>0.61252138340085871</c:v>
                </c:pt>
                <c:pt idx="74">
                  <c:v>0.57163821538897408</c:v>
                </c:pt>
                <c:pt idx="75">
                  <c:v>0.53348382301167674</c:v>
                </c:pt>
                <c:pt idx="76">
                  <c:v>0.49787607223126795</c:v>
                </c:pt>
                <c:pt idx="77">
                  <c:v>0.4646449856737444</c:v>
                </c:pt>
                <c:pt idx="78">
                  <c:v>0.43363193122377813</c:v>
                </c:pt>
                <c:pt idx="79">
                  <c:v>0.40468886477749599</c:v>
                </c:pt>
                <c:pt idx="80">
                  <c:v>0.37767762353825018</c:v>
                </c:pt>
                <c:pt idx="81">
                  <c:v>0.35246926648185883</c:v>
                </c:pt>
                <c:pt idx="82">
                  <c:v>0.32894345884295551</c:v>
                </c:pt>
                <c:pt idx="83">
                  <c:v>0.30698789768422613</c:v>
                </c:pt>
                <c:pt idx="84">
                  <c:v>0.28649777580643065</c:v>
                </c:pt>
                <c:pt idx="85">
                  <c:v>0.26737528144012362</c:v>
                </c:pt>
                <c:pt idx="86">
                  <c:v>0.24952913133080123</c:v>
                </c:pt>
                <c:pt idx="87">
                  <c:v>0.23287413498860748</c:v>
                </c:pt>
                <c:pt idx="88">
                  <c:v>0.21733078802249695</c:v>
                </c:pt>
                <c:pt idx="89">
                  <c:v>0.20282489261759457</c:v>
                </c:pt>
                <c:pt idx="90">
                  <c:v>0.18928720334405796</c:v>
                </c:pt>
                <c:pt idx="91">
                  <c:v>0.17665309660667666</c:v>
                </c:pt>
                <c:pt idx="92">
                  <c:v>0.1648622621572873</c:v>
                </c:pt>
                <c:pt idx="93">
                  <c:v>0.15385841519740937</c:v>
                </c:pt>
                <c:pt idx="94">
                  <c:v>0.14358902769679152</c:v>
                </c:pt>
                <c:pt idx="95">
                  <c:v>0.13400507764528893</c:v>
                </c:pt>
                <c:pt idx="96">
                  <c:v>0.12506081504110061</c:v>
                </c:pt>
                <c:pt idx="97">
                  <c:v>0.11671354349828414</c:v>
                </c:pt>
                <c:pt idx="98">
                  <c:v>0.1089234164310304</c:v>
                </c:pt>
                <c:pt idx="99">
                  <c:v>0.10165324684176075</c:v>
                </c:pt>
                <c:pt idx="100">
                  <c:v>9.486832980505136E-2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25088"/>
        <c:axId val="428225480"/>
      </c:scatterChart>
      <c:valAx>
        <c:axId val="42822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25480"/>
        <c:crosses val="autoZero"/>
        <c:crossBetween val="midCat"/>
      </c:valAx>
      <c:valAx>
        <c:axId val="42822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25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Polynomial Degree 2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Polynomial_degree2!$A$2:$A$102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Polynomial_degree2!$B$2:$B$102</c:f>
              <c:numCache>
                <c:formatCode>General</c:formatCode>
                <c:ptCount val="101"/>
                <c:pt idx="0">
                  <c:v>7000</c:v>
                </c:pt>
                <c:pt idx="1">
                  <c:v>6604</c:v>
                </c:pt>
                <c:pt idx="2">
                  <c:v>6216</c:v>
                </c:pt>
                <c:pt idx="3">
                  <c:v>5836</c:v>
                </c:pt>
                <c:pt idx="4">
                  <c:v>5464</c:v>
                </c:pt>
                <c:pt idx="5">
                  <c:v>5100</c:v>
                </c:pt>
                <c:pt idx="6">
                  <c:v>4744</c:v>
                </c:pt>
                <c:pt idx="7">
                  <c:v>4396</c:v>
                </c:pt>
                <c:pt idx="8">
                  <c:v>4056</c:v>
                </c:pt>
                <c:pt idx="9">
                  <c:v>3724</c:v>
                </c:pt>
                <c:pt idx="10">
                  <c:v>3400</c:v>
                </c:pt>
                <c:pt idx="11">
                  <c:v>3084</c:v>
                </c:pt>
                <c:pt idx="12">
                  <c:v>2776</c:v>
                </c:pt>
                <c:pt idx="13">
                  <c:v>2476</c:v>
                </c:pt>
                <c:pt idx="14">
                  <c:v>2184</c:v>
                </c:pt>
                <c:pt idx="15">
                  <c:v>1900</c:v>
                </c:pt>
                <c:pt idx="16">
                  <c:v>1624</c:v>
                </c:pt>
                <c:pt idx="17">
                  <c:v>1356</c:v>
                </c:pt>
                <c:pt idx="18">
                  <c:v>1096</c:v>
                </c:pt>
                <c:pt idx="19">
                  <c:v>844</c:v>
                </c:pt>
                <c:pt idx="20">
                  <c:v>600</c:v>
                </c:pt>
                <c:pt idx="21">
                  <c:v>364</c:v>
                </c:pt>
                <c:pt idx="22">
                  <c:v>136</c:v>
                </c:pt>
                <c:pt idx="23">
                  <c:v>-84</c:v>
                </c:pt>
                <c:pt idx="24">
                  <c:v>-296</c:v>
                </c:pt>
                <c:pt idx="25">
                  <c:v>-500</c:v>
                </c:pt>
                <c:pt idx="26">
                  <c:v>-696</c:v>
                </c:pt>
                <c:pt idx="27">
                  <c:v>-884</c:v>
                </c:pt>
                <c:pt idx="28">
                  <c:v>-1064</c:v>
                </c:pt>
                <c:pt idx="29">
                  <c:v>-1236</c:v>
                </c:pt>
                <c:pt idx="30">
                  <c:v>-1400</c:v>
                </c:pt>
                <c:pt idx="31">
                  <c:v>-1556</c:v>
                </c:pt>
                <c:pt idx="32">
                  <c:v>-1704</c:v>
                </c:pt>
                <c:pt idx="33">
                  <c:v>-1844</c:v>
                </c:pt>
                <c:pt idx="34">
                  <c:v>-1976</c:v>
                </c:pt>
                <c:pt idx="35">
                  <c:v>-2100</c:v>
                </c:pt>
                <c:pt idx="36">
                  <c:v>-2216</c:v>
                </c:pt>
                <c:pt idx="37">
                  <c:v>-2324</c:v>
                </c:pt>
                <c:pt idx="38">
                  <c:v>-2424</c:v>
                </c:pt>
                <c:pt idx="39">
                  <c:v>-2516</c:v>
                </c:pt>
                <c:pt idx="40">
                  <c:v>-2600</c:v>
                </c:pt>
                <c:pt idx="41">
                  <c:v>-2676</c:v>
                </c:pt>
                <c:pt idx="42">
                  <c:v>-2744</c:v>
                </c:pt>
                <c:pt idx="43">
                  <c:v>-2804</c:v>
                </c:pt>
                <c:pt idx="44">
                  <c:v>-2856</c:v>
                </c:pt>
                <c:pt idx="45">
                  <c:v>-2900</c:v>
                </c:pt>
                <c:pt idx="46">
                  <c:v>-2936</c:v>
                </c:pt>
                <c:pt idx="47">
                  <c:v>-2964</c:v>
                </c:pt>
                <c:pt idx="48">
                  <c:v>-2984</c:v>
                </c:pt>
                <c:pt idx="49">
                  <c:v>-2996</c:v>
                </c:pt>
                <c:pt idx="50">
                  <c:v>-3000</c:v>
                </c:pt>
                <c:pt idx="51">
                  <c:v>-2996</c:v>
                </c:pt>
                <c:pt idx="52">
                  <c:v>-2984</c:v>
                </c:pt>
                <c:pt idx="53">
                  <c:v>-2964</c:v>
                </c:pt>
                <c:pt idx="54">
                  <c:v>-2936</c:v>
                </c:pt>
                <c:pt idx="55">
                  <c:v>-2900</c:v>
                </c:pt>
                <c:pt idx="56">
                  <c:v>-2856</c:v>
                </c:pt>
                <c:pt idx="57">
                  <c:v>-2804</c:v>
                </c:pt>
                <c:pt idx="58">
                  <c:v>-2744</c:v>
                </c:pt>
                <c:pt idx="59">
                  <c:v>-2676</c:v>
                </c:pt>
                <c:pt idx="60">
                  <c:v>-2600</c:v>
                </c:pt>
                <c:pt idx="61">
                  <c:v>-2516</c:v>
                </c:pt>
                <c:pt idx="62">
                  <c:v>-2424</c:v>
                </c:pt>
                <c:pt idx="63">
                  <c:v>-2324</c:v>
                </c:pt>
                <c:pt idx="64">
                  <c:v>-2216</c:v>
                </c:pt>
                <c:pt idx="65">
                  <c:v>-2100</c:v>
                </c:pt>
                <c:pt idx="66">
                  <c:v>-1976</c:v>
                </c:pt>
                <c:pt idx="67">
                  <c:v>-1844</c:v>
                </c:pt>
                <c:pt idx="68">
                  <c:v>-1704</c:v>
                </c:pt>
                <c:pt idx="69">
                  <c:v>-1556</c:v>
                </c:pt>
                <c:pt idx="70">
                  <c:v>-1400</c:v>
                </c:pt>
                <c:pt idx="71">
                  <c:v>-1236</c:v>
                </c:pt>
                <c:pt idx="72">
                  <c:v>-1064</c:v>
                </c:pt>
                <c:pt idx="73">
                  <c:v>-884</c:v>
                </c:pt>
                <c:pt idx="74">
                  <c:v>-696</c:v>
                </c:pt>
                <c:pt idx="75">
                  <c:v>-500</c:v>
                </c:pt>
                <c:pt idx="76">
                  <c:v>-296</c:v>
                </c:pt>
                <c:pt idx="77">
                  <c:v>-84</c:v>
                </c:pt>
                <c:pt idx="78">
                  <c:v>136</c:v>
                </c:pt>
                <c:pt idx="79">
                  <c:v>364</c:v>
                </c:pt>
                <c:pt idx="80">
                  <c:v>600</c:v>
                </c:pt>
                <c:pt idx="81">
                  <c:v>844</c:v>
                </c:pt>
                <c:pt idx="82">
                  <c:v>1096</c:v>
                </c:pt>
                <c:pt idx="83">
                  <c:v>1356</c:v>
                </c:pt>
                <c:pt idx="84">
                  <c:v>1624</c:v>
                </c:pt>
                <c:pt idx="85">
                  <c:v>1900</c:v>
                </c:pt>
                <c:pt idx="86">
                  <c:v>2184</c:v>
                </c:pt>
                <c:pt idx="87">
                  <c:v>2476</c:v>
                </c:pt>
                <c:pt idx="88">
                  <c:v>2776</c:v>
                </c:pt>
                <c:pt idx="89">
                  <c:v>3084</c:v>
                </c:pt>
                <c:pt idx="90">
                  <c:v>3400</c:v>
                </c:pt>
                <c:pt idx="91">
                  <c:v>3724</c:v>
                </c:pt>
                <c:pt idx="92">
                  <c:v>4056</c:v>
                </c:pt>
                <c:pt idx="93">
                  <c:v>4396</c:v>
                </c:pt>
                <c:pt idx="94">
                  <c:v>4744</c:v>
                </c:pt>
                <c:pt idx="95">
                  <c:v>5100</c:v>
                </c:pt>
                <c:pt idx="96">
                  <c:v>5464</c:v>
                </c:pt>
                <c:pt idx="97">
                  <c:v>5836</c:v>
                </c:pt>
                <c:pt idx="98">
                  <c:v>6216</c:v>
                </c:pt>
                <c:pt idx="99">
                  <c:v>6604</c:v>
                </c:pt>
                <c:pt idx="100">
                  <c:v>7000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26656"/>
        <c:axId val="428227048"/>
      </c:scatterChart>
      <c:valAx>
        <c:axId val="42822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27048"/>
        <c:crosses val="autoZero"/>
        <c:crossBetween val="midCat"/>
      </c:valAx>
      <c:valAx>
        <c:axId val="42822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2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Polynomial</a:t>
            </a:r>
            <a:r>
              <a:rPr lang="en-US" baseline="0"/>
              <a:t> Degree 3 Model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Polynomial_degree3!$A$2:$A$102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Polynomial_degree3!$B$2:$B$102</c:f>
              <c:numCache>
                <c:formatCode>General</c:formatCode>
                <c:ptCount val="101"/>
                <c:pt idx="0">
                  <c:v>-750000</c:v>
                </c:pt>
                <c:pt idx="1">
                  <c:v>-691192</c:v>
                </c:pt>
                <c:pt idx="2">
                  <c:v>-634736</c:v>
                </c:pt>
                <c:pt idx="3">
                  <c:v>-580584</c:v>
                </c:pt>
                <c:pt idx="4">
                  <c:v>-528688</c:v>
                </c:pt>
                <c:pt idx="5">
                  <c:v>-479000</c:v>
                </c:pt>
                <c:pt idx="6">
                  <c:v>-431472</c:v>
                </c:pt>
                <c:pt idx="7">
                  <c:v>-386056</c:v>
                </c:pt>
                <c:pt idx="8">
                  <c:v>-342704</c:v>
                </c:pt>
                <c:pt idx="9">
                  <c:v>-301368</c:v>
                </c:pt>
                <c:pt idx="10">
                  <c:v>-262000</c:v>
                </c:pt>
                <c:pt idx="11">
                  <c:v>-224552</c:v>
                </c:pt>
                <c:pt idx="12">
                  <c:v>-188976</c:v>
                </c:pt>
                <c:pt idx="13">
                  <c:v>-155224</c:v>
                </c:pt>
                <c:pt idx="14">
                  <c:v>-123248</c:v>
                </c:pt>
                <c:pt idx="15">
                  <c:v>-93000</c:v>
                </c:pt>
                <c:pt idx="16">
                  <c:v>-64432</c:v>
                </c:pt>
                <c:pt idx="17">
                  <c:v>-37496</c:v>
                </c:pt>
                <c:pt idx="18">
                  <c:v>-12144</c:v>
                </c:pt>
                <c:pt idx="19">
                  <c:v>11672</c:v>
                </c:pt>
                <c:pt idx="20">
                  <c:v>34000</c:v>
                </c:pt>
                <c:pt idx="21">
                  <c:v>54888</c:v>
                </c:pt>
                <c:pt idx="22">
                  <c:v>74384</c:v>
                </c:pt>
                <c:pt idx="23">
                  <c:v>92536</c:v>
                </c:pt>
                <c:pt idx="24">
                  <c:v>109392</c:v>
                </c:pt>
                <c:pt idx="25">
                  <c:v>125000</c:v>
                </c:pt>
                <c:pt idx="26">
                  <c:v>139408</c:v>
                </c:pt>
                <c:pt idx="27">
                  <c:v>152664</c:v>
                </c:pt>
                <c:pt idx="28">
                  <c:v>164816</c:v>
                </c:pt>
                <c:pt idx="29">
                  <c:v>175912</c:v>
                </c:pt>
                <c:pt idx="30">
                  <c:v>186000</c:v>
                </c:pt>
                <c:pt idx="31">
                  <c:v>195128</c:v>
                </c:pt>
                <c:pt idx="32">
                  <c:v>203344</c:v>
                </c:pt>
                <c:pt idx="33">
                  <c:v>210696</c:v>
                </c:pt>
                <c:pt idx="34">
                  <c:v>217232</c:v>
                </c:pt>
                <c:pt idx="35">
                  <c:v>223000</c:v>
                </c:pt>
                <c:pt idx="36">
                  <c:v>228048</c:v>
                </c:pt>
                <c:pt idx="37">
                  <c:v>232424</c:v>
                </c:pt>
                <c:pt idx="38">
                  <c:v>236176</c:v>
                </c:pt>
                <c:pt idx="39">
                  <c:v>239352</c:v>
                </c:pt>
                <c:pt idx="40">
                  <c:v>242000</c:v>
                </c:pt>
                <c:pt idx="41">
                  <c:v>244168</c:v>
                </c:pt>
                <c:pt idx="42">
                  <c:v>245904</c:v>
                </c:pt>
                <c:pt idx="43">
                  <c:v>247256</c:v>
                </c:pt>
                <c:pt idx="44">
                  <c:v>248272</c:v>
                </c:pt>
                <c:pt idx="45">
                  <c:v>249000</c:v>
                </c:pt>
                <c:pt idx="46">
                  <c:v>249488</c:v>
                </c:pt>
                <c:pt idx="47">
                  <c:v>249784</c:v>
                </c:pt>
                <c:pt idx="48">
                  <c:v>249936</c:v>
                </c:pt>
                <c:pt idx="49">
                  <c:v>249992</c:v>
                </c:pt>
                <c:pt idx="50">
                  <c:v>250000</c:v>
                </c:pt>
                <c:pt idx="51">
                  <c:v>250008</c:v>
                </c:pt>
                <c:pt idx="52">
                  <c:v>250064</c:v>
                </c:pt>
                <c:pt idx="53">
                  <c:v>250216</c:v>
                </c:pt>
                <c:pt idx="54">
                  <c:v>250512</c:v>
                </c:pt>
                <c:pt idx="55">
                  <c:v>251000</c:v>
                </c:pt>
                <c:pt idx="56">
                  <c:v>251728</c:v>
                </c:pt>
                <c:pt idx="57">
                  <c:v>252744</c:v>
                </c:pt>
                <c:pt idx="58">
                  <c:v>254096</c:v>
                </c:pt>
                <c:pt idx="59">
                  <c:v>255832</c:v>
                </c:pt>
                <c:pt idx="60">
                  <c:v>258000</c:v>
                </c:pt>
                <c:pt idx="61">
                  <c:v>260648</c:v>
                </c:pt>
                <c:pt idx="62">
                  <c:v>263824</c:v>
                </c:pt>
                <c:pt idx="63">
                  <c:v>267576</c:v>
                </c:pt>
                <c:pt idx="64">
                  <c:v>271952</c:v>
                </c:pt>
                <c:pt idx="65">
                  <c:v>277000</c:v>
                </c:pt>
                <c:pt idx="66">
                  <c:v>282768</c:v>
                </c:pt>
                <c:pt idx="67">
                  <c:v>289304</c:v>
                </c:pt>
                <c:pt idx="68">
                  <c:v>296656</c:v>
                </c:pt>
                <c:pt idx="69">
                  <c:v>304872</c:v>
                </c:pt>
                <c:pt idx="70">
                  <c:v>314000</c:v>
                </c:pt>
                <c:pt idx="71">
                  <c:v>324088</c:v>
                </c:pt>
                <c:pt idx="72">
                  <c:v>335184</c:v>
                </c:pt>
                <c:pt idx="73">
                  <c:v>347336</c:v>
                </c:pt>
                <c:pt idx="74">
                  <c:v>360592</c:v>
                </c:pt>
                <c:pt idx="75">
                  <c:v>375000</c:v>
                </c:pt>
                <c:pt idx="76">
                  <c:v>390608</c:v>
                </c:pt>
                <c:pt idx="77">
                  <c:v>407464</c:v>
                </c:pt>
                <c:pt idx="78">
                  <c:v>425616</c:v>
                </c:pt>
                <c:pt idx="79">
                  <c:v>445112</c:v>
                </c:pt>
                <c:pt idx="80">
                  <c:v>466000</c:v>
                </c:pt>
                <c:pt idx="81">
                  <c:v>488328</c:v>
                </c:pt>
                <c:pt idx="82">
                  <c:v>512144</c:v>
                </c:pt>
                <c:pt idx="83">
                  <c:v>537496</c:v>
                </c:pt>
                <c:pt idx="84">
                  <c:v>564432</c:v>
                </c:pt>
                <c:pt idx="85">
                  <c:v>593000</c:v>
                </c:pt>
                <c:pt idx="86">
                  <c:v>623248</c:v>
                </c:pt>
                <c:pt idx="87">
                  <c:v>655224</c:v>
                </c:pt>
                <c:pt idx="88">
                  <c:v>688976</c:v>
                </c:pt>
                <c:pt idx="89">
                  <c:v>724552</c:v>
                </c:pt>
                <c:pt idx="90">
                  <c:v>762000</c:v>
                </c:pt>
                <c:pt idx="91">
                  <c:v>801368</c:v>
                </c:pt>
                <c:pt idx="92">
                  <c:v>842704</c:v>
                </c:pt>
                <c:pt idx="93">
                  <c:v>886056</c:v>
                </c:pt>
                <c:pt idx="94">
                  <c:v>931472</c:v>
                </c:pt>
                <c:pt idx="95">
                  <c:v>979000</c:v>
                </c:pt>
                <c:pt idx="96">
                  <c:v>1028688</c:v>
                </c:pt>
                <c:pt idx="97">
                  <c:v>1080584</c:v>
                </c:pt>
                <c:pt idx="98">
                  <c:v>1134736</c:v>
                </c:pt>
                <c:pt idx="99">
                  <c:v>1191192</c:v>
                </c:pt>
                <c:pt idx="100">
                  <c:v>1250000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806880"/>
        <c:axId val="430807272"/>
      </c:scatterChart>
      <c:valAx>
        <c:axId val="43080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07272"/>
        <c:crosses val="autoZero"/>
        <c:crossBetween val="midCat"/>
      </c:valAx>
      <c:valAx>
        <c:axId val="43080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0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Polynomial Degree 4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Polynomial_degree4!$A$2:$A$102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Polynomial_degree4!$B$2:$B$102</c:f>
              <c:numCache>
                <c:formatCode>General</c:formatCode>
                <c:ptCount val="101"/>
                <c:pt idx="0">
                  <c:v>12500000</c:v>
                </c:pt>
                <c:pt idx="1">
                  <c:v>8696816</c:v>
                </c:pt>
                <c:pt idx="2">
                  <c:v>5274656</c:v>
                </c:pt>
                <c:pt idx="3">
                  <c:v>2214896</c:v>
                </c:pt>
                <c:pt idx="4">
                  <c:v>-500704</c:v>
                </c:pt>
                <c:pt idx="5">
                  <c:v>-2890000</c:v>
                </c:pt>
                <c:pt idx="6">
                  <c:v>-4970464</c:v>
                </c:pt>
                <c:pt idx="7">
                  <c:v>-6759184</c:v>
                </c:pt>
                <c:pt idx="8">
                  <c:v>-8272864</c:v>
                </c:pt>
                <c:pt idx="9">
                  <c:v>-9527824</c:v>
                </c:pt>
                <c:pt idx="10">
                  <c:v>-10540000</c:v>
                </c:pt>
                <c:pt idx="11">
                  <c:v>-11324944</c:v>
                </c:pt>
                <c:pt idx="12">
                  <c:v>-11897824</c:v>
                </c:pt>
                <c:pt idx="13">
                  <c:v>-12273424</c:v>
                </c:pt>
                <c:pt idx="14">
                  <c:v>-12466144</c:v>
                </c:pt>
                <c:pt idx="15">
                  <c:v>-12490000</c:v>
                </c:pt>
                <c:pt idx="16">
                  <c:v>-12358624</c:v>
                </c:pt>
                <c:pt idx="17">
                  <c:v>-12085264</c:v>
                </c:pt>
                <c:pt idx="18">
                  <c:v>-11682784</c:v>
                </c:pt>
                <c:pt idx="19">
                  <c:v>-11163664</c:v>
                </c:pt>
                <c:pt idx="20">
                  <c:v>-10540000</c:v>
                </c:pt>
                <c:pt idx="21">
                  <c:v>-9823504</c:v>
                </c:pt>
                <c:pt idx="22">
                  <c:v>-9025504</c:v>
                </c:pt>
                <c:pt idx="23">
                  <c:v>-8156944</c:v>
                </c:pt>
                <c:pt idx="24">
                  <c:v>-7228384</c:v>
                </c:pt>
                <c:pt idx="25">
                  <c:v>-6250000</c:v>
                </c:pt>
                <c:pt idx="26">
                  <c:v>-5231584</c:v>
                </c:pt>
                <c:pt idx="27">
                  <c:v>-4182544</c:v>
                </c:pt>
                <c:pt idx="28">
                  <c:v>-3111904</c:v>
                </c:pt>
                <c:pt idx="29">
                  <c:v>-2028304</c:v>
                </c:pt>
                <c:pt idx="30">
                  <c:v>-940000</c:v>
                </c:pt>
                <c:pt idx="31">
                  <c:v>145136</c:v>
                </c:pt>
                <c:pt idx="32">
                  <c:v>1219616</c:v>
                </c:pt>
                <c:pt idx="33">
                  <c:v>2276336</c:v>
                </c:pt>
                <c:pt idx="34">
                  <c:v>3308576</c:v>
                </c:pt>
                <c:pt idx="35">
                  <c:v>4310000</c:v>
                </c:pt>
                <c:pt idx="36">
                  <c:v>5274656</c:v>
                </c:pt>
                <c:pt idx="37">
                  <c:v>6196976</c:v>
                </c:pt>
                <c:pt idx="38">
                  <c:v>7071776</c:v>
                </c:pt>
                <c:pt idx="39">
                  <c:v>7894256</c:v>
                </c:pt>
                <c:pt idx="40">
                  <c:v>8660000</c:v>
                </c:pt>
                <c:pt idx="41">
                  <c:v>9364976</c:v>
                </c:pt>
                <c:pt idx="42">
                  <c:v>10005536</c:v>
                </c:pt>
                <c:pt idx="43">
                  <c:v>10578416</c:v>
                </c:pt>
                <c:pt idx="44">
                  <c:v>11080736</c:v>
                </c:pt>
                <c:pt idx="45">
                  <c:v>11510000</c:v>
                </c:pt>
                <c:pt idx="46">
                  <c:v>11864096</c:v>
                </c:pt>
                <c:pt idx="47">
                  <c:v>12141296</c:v>
                </c:pt>
                <c:pt idx="48">
                  <c:v>12340256</c:v>
                </c:pt>
                <c:pt idx="49">
                  <c:v>12460016</c:v>
                </c:pt>
                <c:pt idx="50">
                  <c:v>12500000</c:v>
                </c:pt>
                <c:pt idx="51">
                  <c:v>12460016</c:v>
                </c:pt>
                <c:pt idx="52">
                  <c:v>12340256</c:v>
                </c:pt>
                <c:pt idx="53">
                  <c:v>12141296</c:v>
                </c:pt>
                <c:pt idx="54">
                  <c:v>11864096</c:v>
                </c:pt>
                <c:pt idx="55">
                  <c:v>11510000</c:v>
                </c:pt>
                <c:pt idx="56">
                  <c:v>11080736</c:v>
                </c:pt>
                <c:pt idx="57">
                  <c:v>10578416</c:v>
                </c:pt>
                <c:pt idx="58">
                  <c:v>10005536</c:v>
                </c:pt>
                <c:pt idx="59">
                  <c:v>9364976</c:v>
                </c:pt>
                <c:pt idx="60">
                  <c:v>8660000</c:v>
                </c:pt>
                <c:pt idx="61">
                  <c:v>7894256</c:v>
                </c:pt>
                <c:pt idx="62">
                  <c:v>7071776</c:v>
                </c:pt>
                <c:pt idx="63">
                  <c:v>6196976</c:v>
                </c:pt>
                <c:pt idx="64">
                  <c:v>5274656</c:v>
                </c:pt>
                <c:pt idx="65">
                  <c:v>4310000</c:v>
                </c:pt>
                <c:pt idx="66">
                  <c:v>3308576</c:v>
                </c:pt>
                <c:pt idx="67">
                  <c:v>2276336</c:v>
                </c:pt>
                <c:pt idx="68">
                  <c:v>1219616</c:v>
                </c:pt>
                <c:pt idx="69">
                  <c:v>145136</c:v>
                </c:pt>
                <c:pt idx="70">
                  <c:v>-940000</c:v>
                </c:pt>
                <c:pt idx="71">
                  <c:v>-2028304</c:v>
                </c:pt>
                <c:pt idx="72">
                  <c:v>-3111904</c:v>
                </c:pt>
                <c:pt idx="73">
                  <c:v>-4182544</c:v>
                </c:pt>
                <c:pt idx="74">
                  <c:v>-5231584</c:v>
                </c:pt>
                <c:pt idx="75">
                  <c:v>-6250000</c:v>
                </c:pt>
                <c:pt idx="76">
                  <c:v>-7228384</c:v>
                </c:pt>
                <c:pt idx="77">
                  <c:v>-8156944</c:v>
                </c:pt>
                <c:pt idx="78">
                  <c:v>-9025504</c:v>
                </c:pt>
                <c:pt idx="79">
                  <c:v>-9823504</c:v>
                </c:pt>
                <c:pt idx="80">
                  <c:v>-10540000</c:v>
                </c:pt>
                <c:pt idx="81">
                  <c:v>-11163664</c:v>
                </c:pt>
                <c:pt idx="82">
                  <c:v>-11682784</c:v>
                </c:pt>
                <c:pt idx="83">
                  <c:v>-12085264</c:v>
                </c:pt>
                <c:pt idx="84">
                  <c:v>-12358624</c:v>
                </c:pt>
                <c:pt idx="85">
                  <c:v>-12490000</c:v>
                </c:pt>
                <c:pt idx="86">
                  <c:v>-12466144</c:v>
                </c:pt>
                <c:pt idx="87">
                  <c:v>-12273424</c:v>
                </c:pt>
                <c:pt idx="88">
                  <c:v>-11897824</c:v>
                </c:pt>
                <c:pt idx="89">
                  <c:v>-11324944</c:v>
                </c:pt>
                <c:pt idx="90">
                  <c:v>-10540000</c:v>
                </c:pt>
                <c:pt idx="91">
                  <c:v>-9527824</c:v>
                </c:pt>
                <c:pt idx="92">
                  <c:v>-8272864</c:v>
                </c:pt>
                <c:pt idx="93">
                  <c:v>-6759184</c:v>
                </c:pt>
                <c:pt idx="94">
                  <c:v>-4970464</c:v>
                </c:pt>
                <c:pt idx="95">
                  <c:v>-2890000</c:v>
                </c:pt>
                <c:pt idx="96">
                  <c:v>-500704</c:v>
                </c:pt>
                <c:pt idx="97">
                  <c:v>2214896</c:v>
                </c:pt>
                <c:pt idx="98">
                  <c:v>5274656</c:v>
                </c:pt>
                <c:pt idx="99">
                  <c:v>8696816</c:v>
                </c:pt>
                <c:pt idx="100">
                  <c:v>12500000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808056"/>
        <c:axId val="430808448"/>
      </c:scatterChart>
      <c:valAx>
        <c:axId val="43080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08448"/>
        <c:crosses val="autoZero"/>
        <c:crossBetween val="midCat"/>
      </c:valAx>
      <c:valAx>
        <c:axId val="43080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0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Polynomial</a:t>
            </a:r>
            <a:r>
              <a:rPr lang="en-US" baseline="0"/>
              <a:t> Degree 5 Model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Polynomial_degree5!$A$2:$A$102</c:f>
              <c:numCache>
                <c:formatCode>General</c:formatCode>
                <c:ptCount val="101"/>
                <c:pt idx="0">
                  <c:v>-100</c:v>
                </c:pt>
                <c:pt idx="1">
                  <c:v>-98</c:v>
                </c:pt>
                <c:pt idx="2">
                  <c:v>-96</c:v>
                </c:pt>
                <c:pt idx="3">
                  <c:v>-94</c:v>
                </c:pt>
                <c:pt idx="4">
                  <c:v>-92</c:v>
                </c:pt>
                <c:pt idx="5">
                  <c:v>-90</c:v>
                </c:pt>
                <c:pt idx="6">
                  <c:v>-88</c:v>
                </c:pt>
                <c:pt idx="7">
                  <c:v>-86</c:v>
                </c:pt>
                <c:pt idx="8">
                  <c:v>-84</c:v>
                </c:pt>
                <c:pt idx="9">
                  <c:v>-82</c:v>
                </c:pt>
                <c:pt idx="10">
                  <c:v>-80</c:v>
                </c:pt>
                <c:pt idx="11">
                  <c:v>-78</c:v>
                </c:pt>
                <c:pt idx="12">
                  <c:v>-76</c:v>
                </c:pt>
                <c:pt idx="13">
                  <c:v>-74</c:v>
                </c:pt>
                <c:pt idx="14">
                  <c:v>-72</c:v>
                </c:pt>
                <c:pt idx="15">
                  <c:v>-70</c:v>
                </c:pt>
                <c:pt idx="16">
                  <c:v>-68</c:v>
                </c:pt>
                <c:pt idx="17">
                  <c:v>-66</c:v>
                </c:pt>
                <c:pt idx="18">
                  <c:v>-64</c:v>
                </c:pt>
                <c:pt idx="19">
                  <c:v>-62</c:v>
                </c:pt>
                <c:pt idx="20">
                  <c:v>-60</c:v>
                </c:pt>
                <c:pt idx="21">
                  <c:v>-58</c:v>
                </c:pt>
                <c:pt idx="22">
                  <c:v>-56</c:v>
                </c:pt>
                <c:pt idx="23">
                  <c:v>-54</c:v>
                </c:pt>
                <c:pt idx="24">
                  <c:v>-52</c:v>
                </c:pt>
                <c:pt idx="25">
                  <c:v>-50</c:v>
                </c:pt>
                <c:pt idx="26">
                  <c:v>-48</c:v>
                </c:pt>
                <c:pt idx="27">
                  <c:v>-46</c:v>
                </c:pt>
                <c:pt idx="28">
                  <c:v>-44</c:v>
                </c:pt>
                <c:pt idx="29">
                  <c:v>-42</c:v>
                </c:pt>
                <c:pt idx="30">
                  <c:v>-40</c:v>
                </c:pt>
                <c:pt idx="31">
                  <c:v>-38</c:v>
                </c:pt>
                <c:pt idx="32">
                  <c:v>-36</c:v>
                </c:pt>
                <c:pt idx="33">
                  <c:v>-34</c:v>
                </c:pt>
                <c:pt idx="34">
                  <c:v>-32</c:v>
                </c:pt>
                <c:pt idx="35">
                  <c:v>-30</c:v>
                </c:pt>
                <c:pt idx="36">
                  <c:v>-28</c:v>
                </c:pt>
                <c:pt idx="37">
                  <c:v>-26</c:v>
                </c:pt>
                <c:pt idx="38">
                  <c:v>-24</c:v>
                </c:pt>
                <c:pt idx="39">
                  <c:v>-22</c:v>
                </c:pt>
                <c:pt idx="40">
                  <c:v>-20</c:v>
                </c:pt>
                <c:pt idx="41">
                  <c:v>-18</c:v>
                </c:pt>
                <c:pt idx="42">
                  <c:v>-16</c:v>
                </c:pt>
                <c:pt idx="43">
                  <c:v>-14</c:v>
                </c:pt>
                <c:pt idx="44">
                  <c:v>-12</c:v>
                </c:pt>
                <c:pt idx="45">
                  <c:v>-10</c:v>
                </c:pt>
                <c:pt idx="46">
                  <c:v>-8</c:v>
                </c:pt>
                <c:pt idx="47">
                  <c:v>-6</c:v>
                </c:pt>
                <c:pt idx="48">
                  <c:v>-4</c:v>
                </c:pt>
                <c:pt idx="49">
                  <c:v>-2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12</c:v>
                </c:pt>
                <c:pt idx="57">
                  <c:v>14</c:v>
                </c:pt>
                <c:pt idx="58">
                  <c:v>16</c:v>
                </c:pt>
                <c:pt idx="59">
                  <c:v>18</c:v>
                </c:pt>
                <c:pt idx="60">
                  <c:v>20</c:v>
                </c:pt>
                <c:pt idx="61">
                  <c:v>22</c:v>
                </c:pt>
                <c:pt idx="62">
                  <c:v>24</c:v>
                </c:pt>
                <c:pt idx="63">
                  <c:v>26</c:v>
                </c:pt>
                <c:pt idx="64">
                  <c:v>28</c:v>
                </c:pt>
                <c:pt idx="65">
                  <c:v>30</c:v>
                </c:pt>
                <c:pt idx="66">
                  <c:v>32</c:v>
                </c:pt>
                <c:pt idx="67">
                  <c:v>34</c:v>
                </c:pt>
                <c:pt idx="68">
                  <c:v>36</c:v>
                </c:pt>
                <c:pt idx="69">
                  <c:v>38</c:v>
                </c:pt>
                <c:pt idx="70">
                  <c:v>40</c:v>
                </c:pt>
                <c:pt idx="71">
                  <c:v>42</c:v>
                </c:pt>
                <c:pt idx="72">
                  <c:v>44</c:v>
                </c:pt>
                <c:pt idx="73">
                  <c:v>46</c:v>
                </c:pt>
                <c:pt idx="74">
                  <c:v>48</c:v>
                </c:pt>
                <c:pt idx="75">
                  <c:v>50</c:v>
                </c:pt>
                <c:pt idx="76">
                  <c:v>52</c:v>
                </c:pt>
                <c:pt idx="77">
                  <c:v>54</c:v>
                </c:pt>
                <c:pt idx="78">
                  <c:v>56</c:v>
                </c:pt>
                <c:pt idx="79">
                  <c:v>58</c:v>
                </c:pt>
                <c:pt idx="80">
                  <c:v>60</c:v>
                </c:pt>
                <c:pt idx="81">
                  <c:v>62</c:v>
                </c:pt>
                <c:pt idx="82">
                  <c:v>64</c:v>
                </c:pt>
                <c:pt idx="83">
                  <c:v>66</c:v>
                </c:pt>
                <c:pt idx="84">
                  <c:v>68</c:v>
                </c:pt>
                <c:pt idx="85">
                  <c:v>70</c:v>
                </c:pt>
                <c:pt idx="86">
                  <c:v>72</c:v>
                </c:pt>
                <c:pt idx="87">
                  <c:v>74</c:v>
                </c:pt>
                <c:pt idx="88">
                  <c:v>76</c:v>
                </c:pt>
                <c:pt idx="89">
                  <c:v>78</c:v>
                </c:pt>
                <c:pt idx="90">
                  <c:v>80</c:v>
                </c:pt>
                <c:pt idx="91">
                  <c:v>82</c:v>
                </c:pt>
                <c:pt idx="92">
                  <c:v>84</c:v>
                </c:pt>
                <c:pt idx="93">
                  <c:v>86</c:v>
                </c:pt>
                <c:pt idx="94">
                  <c:v>88</c:v>
                </c:pt>
                <c:pt idx="95">
                  <c:v>90</c:v>
                </c:pt>
                <c:pt idx="96">
                  <c:v>92</c:v>
                </c:pt>
                <c:pt idx="97">
                  <c:v>94</c:v>
                </c:pt>
                <c:pt idx="98">
                  <c:v>96</c:v>
                </c:pt>
                <c:pt idx="99">
                  <c:v>98</c:v>
                </c:pt>
                <c:pt idx="100">
                  <c:v>100</c:v>
                </c:pt>
              </c:numCache>
            </c:numRef>
          </c:xVal>
          <c:yVal>
            <c:numRef>
              <c:f>Polynomial_degree5!$B$2:$B$102</c:f>
              <c:numCache>
                <c:formatCode>General</c:formatCode>
                <c:ptCount val="101"/>
                <c:pt idx="0">
                  <c:v>-7500000</c:v>
                </c:pt>
                <c:pt idx="1">
                  <c:v>-6539207.9680000003</c:v>
                </c:pt>
                <c:pt idx="2">
                  <c:v>-5653726.9759999998</c:v>
                </c:pt>
                <c:pt idx="3">
                  <c:v>-4839040.2240000004</c:v>
                </c:pt>
                <c:pt idx="4">
                  <c:v>-4090815.2319999998</c:v>
                </c:pt>
                <c:pt idx="5">
                  <c:v>-3404900</c:v>
                </c:pt>
                <c:pt idx="6">
                  <c:v>-2777319.1680000005</c:v>
                </c:pt>
                <c:pt idx="7">
                  <c:v>-2204270.176</c:v>
                </c:pt>
                <c:pt idx="8">
                  <c:v>-1682119.4240000001</c:v>
                </c:pt>
                <c:pt idx="9">
                  <c:v>-1207398.432</c:v>
                </c:pt>
                <c:pt idx="10">
                  <c:v>-776800</c:v>
                </c:pt>
                <c:pt idx="11">
                  <c:v>-387174.36800000025</c:v>
                </c:pt>
                <c:pt idx="12">
                  <c:v>-35525.376000000164</c:v>
                </c:pt>
                <c:pt idx="13">
                  <c:v>280993.37600000016</c:v>
                </c:pt>
                <c:pt idx="14">
                  <c:v>565082.36800000002</c:v>
                </c:pt>
                <c:pt idx="15">
                  <c:v>819300</c:v>
                </c:pt>
                <c:pt idx="16">
                  <c:v>1046066.432</c:v>
                </c:pt>
                <c:pt idx="17">
                  <c:v>1247667.4239999999</c:v>
                </c:pt>
                <c:pt idx="18">
                  <c:v>1426258.176</c:v>
                </c:pt>
                <c:pt idx="19">
                  <c:v>1583867.1680000001</c:v>
                </c:pt>
                <c:pt idx="20">
                  <c:v>1722400</c:v>
                </c:pt>
                <c:pt idx="21">
                  <c:v>1843643.2319999998</c:v>
                </c:pt>
                <c:pt idx="22">
                  <c:v>1949268.2239999999</c:v>
                </c:pt>
                <c:pt idx="23">
                  <c:v>2040834.976</c:v>
                </c:pt>
                <c:pt idx="24">
                  <c:v>2119795.9679999999</c:v>
                </c:pt>
                <c:pt idx="25">
                  <c:v>2187500</c:v>
                </c:pt>
                <c:pt idx="26">
                  <c:v>2245196.0320000001</c:v>
                </c:pt>
                <c:pt idx="27">
                  <c:v>2294037.0240000002</c:v>
                </c:pt>
                <c:pt idx="28">
                  <c:v>2335083.7760000001</c:v>
                </c:pt>
                <c:pt idx="29">
                  <c:v>2369308.7680000002</c:v>
                </c:pt>
                <c:pt idx="30">
                  <c:v>2397600</c:v>
                </c:pt>
                <c:pt idx="31">
                  <c:v>2420764.8319999999</c:v>
                </c:pt>
                <c:pt idx="32">
                  <c:v>2439533.824</c:v>
                </c:pt>
                <c:pt idx="33">
                  <c:v>2454564.5759999999</c:v>
                </c:pt>
                <c:pt idx="34">
                  <c:v>2466445.568</c:v>
                </c:pt>
                <c:pt idx="35">
                  <c:v>2475700</c:v>
                </c:pt>
                <c:pt idx="36">
                  <c:v>2482789.6320000002</c:v>
                </c:pt>
                <c:pt idx="37">
                  <c:v>2488118.6239999998</c:v>
                </c:pt>
                <c:pt idx="38">
                  <c:v>2492037.3760000002</c:v>
                </c:pt>
                <c:pt idx="39">
                  <c:v>2494846.3679999998</c:v>
                </c:pt>
                <c:pt idx="40">
                  <c:v>2496800</c:v>
                </c:pt>
                <c:pt idx="41">
                  <c:v>2498110.432</c:v>
                </c:pt>
                <c:pt idx="42">
                  <c:v>2498951.4240000001</c:v>
                </c:pt>
                <c:pt idx="43">
                  <c:v>2499462.176</c:v>
                </c:pt>
                <c:pt idx="44">
                  <c:v>2499751.1680000001</c:v>
                </c:pt>
                <c:pt idx="45">
                  <c:v>2499900</c:v>
                </c:pt>
                <c:pt idx="46">
                  <c:v>2499967.2319999998</c:v>
                </c:pt>
                <c:pt idx="47">
                  <c:v>2499992.2239999999</c:v>
                </c:pt>
                <c:pt idx="48">
                  <c:v>2499998.9759999998</c:v>
                </c:pt>
                <c:pt idx="49">
                  <c:v>2499999.9679999999</c:v>
                </c:pt>
                <c:pt idx="50">
                  <c:v>2500000</c:v>
                </c:pt>
                <c:pt idx="51">
                  <c:v>2500000.0320000001</c:v>
                </c:pt>
                <c:pt idx="52">
                  <c:v>2500001.0240000002</c:v>
                </c:pt>
                <c:pt idx="53">
                  <c:v>2500007.7760000001</c:v>
                </c:pt>
                <c:pt idx="54">
                  <c:v>2500032.7680000002</c:v>
                </c:pt>
                <c:pt idx="55">
                  <c:v>2500100</c:v>
                </c:pt>
                <c:pt idx="56">
                  <c:v>2500248.8319999999</c:v>
                </c:pt>
                <c:pt idx="57">
                  <c:v>2500537.824</c:v>
                </c:pt>
                <c:pt idx="58">
                  <c:v>2501048.5759999999</c:v>
                </c:pt>
                <c:pt idx="59">
                  <c:v>2501889.568</c:v>
                </c:pt>
                <c:pt idx="60">
                  <c:v>2503200</c:v>
                </c:pt>
                <c:pt idx="61">
                  <c:v>2505153.6320000002</c:v>
                </c:pt>
                <c:pt idx="62">
                  <c:v>2507962.6239999998</c:v>
                </c:pt>
                <c:pt idx="63">
                  <c:v>2511881.3760000002</c:v>
                </c:pt>
                <c:pt idx="64">
                  <c:v>2517210.3679999998</c:v>
                </c:pt>
                <c:pt idx="65">
                  <c:v>2524300</c:v>
                </c:pt>
                <c:pt idx="66">
                  <c:v>2533554.432</c:v>
                </c:pt>
                <c:pt idx="67">
                  <c:v>2545435.4240000001</c:v>
                </c:pt>
                <c:pt idx="68">
                  <c:v>2560466.176</c:v>
                </c:pt>
                <c:pt idx="69">
                  <c:v>2579235.1680000001</c:v>
                </c:pt>
                <c:pt idx="70">
                  <c:v>2602400</c:v>
                </c:pt>
                <c:pt idx="71">
                  <c:v>2630691.2319999998</c:v>
                </c:pt>
                <c:pt idx="72">
                  <c:v>2664916.2239999999</c:v>
                </c:pt>
                <c:pt idx="73">
                  <c:v>2705962.9759999998</c:v>
                </c:pt>
                <c:pt idx="74">
                  <c:v>2754803.9679999999</c:v>
                </c:pt>
                <c:pt idx="75">
                  <c:v>2812500</c:v>
                </c:pt>
                <c:pt idx="76">
                  <c:v>2880204.0320000001</c:v>
                </c:pt>
                <c:pt idx="77">
                  <c:v>2959165.0240000002</c:v>
                </c:pt>
                <c:pt idx="78">
                  <c:v>3050731.7760000001</c:v>
                </c:pt>
                <c:pt idx="79">
                  <c:v>3156356.7680000002</c:v>
                </c:pt>
                <c:pt idx="80">
                  <c:v>3277600</c:v>
                </c:pt>
                <c:pt idx="81">
                  <c:v>3416132.8319999999</c:v>
                </c:pt>
                <c:pt idx="82">
                  <c:v>3573741.824</c:v>
                </c:pt>
                <c:pt idx="83">
                  <c:v>3752332.5760000004</c:v>
                </c:pt>
                <c:pt idx="84">
                  <c:v>3953933.568</c:v>
                </c:pt>
                <c:pt idx="85">
                  <c:v>4180700</c:v>
                </c:pt>
                <c:pt idx="86">
                  <c:v>4434917.6320000002</c:v>
                </c:pt>
                <c:pt idx="87">
                  <c:v>4719006.6239999998</c:v>
                </c:pt>
                <c:pt idx="88">
                  <c:v>5035525.3760000002</c:v>
                </c:pt>
                <c:pt idx="89">
                  <c:v>5387174.3680000007</c:v>
                </c:pt>
                <c:pt idx="90">
                  <c:v>5776800</c:v>
                </c:pt>
                <c:pt idx="91">
                  <c:v>6207398.432</c:v>
                </c:pt>
                <c:pt idx="92">
                  <c:v>6682119.4240000006</c:v>
                </c:pt>
                <c:pt idx="93">
                  <c:v>7204270.176</c:v>
                </c:pt>
                <c:pt idx="94">
                  <c:v>7777319.1680000005</c:v>
                </c:pt>
                <c:pt idx="95">
                  <c:v>8404900</c:v>
                </c:pt>
                <c:pt idx="96">
                  <c:v>9090815.2320000008</c:v>
                </c:pt>
                <c:pt idx="97">
                  <c:v>9839040.2239999995</c:v>
                </c:pt>
                <c:pt idx="98">
                  <c:v>10653726.976</c:v>
                </c:pt>
                <c:pt idx="99">
                  <c:v>11539207.968</c:v>
                </c:pt>
                <c:pt idx="100">
                  <c:v>12500000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26264"/>
        <c:axId val="430809232"/>
      </c:scatterChart>
      <c:valAx>
        <c:axId val="428226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09232"/>
        <c:crosses val="autoZero"/>
        <c:crossBetween val="midCat"/>
      </c:valAx>
      <c:valAx>
        <c:axId val="43080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26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211932</xdr:colOff>
      <xdr:row>1</xdr:row>
      <xdr:rowOff>4764</xdr:rowOff>
    </xdr:from>
    <xdr:to>
      <xdr:col>7</xdr:col>
      <xdr:colOff>2040732</xdr:colOff>
      <xdr:row>14</xdr:row>
      <xdr:rowOff>11906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200026</xdr:colOff>
      <xdr:row>15</xdr:row>
      <xdr:rowOff>0</xdr:rowOff>
    </xdr:from>
    <xdr:to>
      <xdr:col>7</xdr:col>
      <xdr:colOff>2024063</xdr:colOff>
      <xdr:row>28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2176463</xdr:colOff>
      <xdr:row>15</xdr:row>
      <xdr:rowOff>0</xdr:rowOff>
    </xdr:from>
    <xdr:to>
      <xdr:col>8</xdr:col>
      <xdr:colOff>1585913</xdr:colOff>
      <xdr:row>28</xdr:row>
      <xdr:rowOff>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7145</xdr:colOff>
      <xdr:row>43</xdr:row>
      <xdr:rowOff>14287</xdr:rowOff>
    </xdr:from>
    <xdr:to>
      <xdr:col>7</xdr:col>
      <xdr:colOff>2024064</xdr:colOff>
      <xdr:row>55</xdr:row>
      <xdr:rowOff>190500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2202656</xdr:colOff>
      <xdr:row>43</xdr:row>
      <xdr:rowOff>2381</xdr:rowOff>
    </xdr:from>
    <xdr:to>
      <xdr:col>8</xdr:col>
      <xdr:colOff>1115458</xdr:colOff>
      <xdr:row>55</xdr:row>
      <xdr:rowOff>178594</xdr:rowOff>
    </xdr:to>
    <xdr:graphicFrame macro="">
      <xdr:nvGraphicFramePr>
        <xdr:cNvPr id="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252413</xdr:colOff>
      <xdr:row>57</xdr:row>
      <xdr:rowOff>9525</xdr:rowOff>
    </xdr:from>
    <xdr:to>
      <xdr:col>7</xdr:col>
      <xdr:colOff>2085975</xdr:colOff>
      <xdr:row>73</xdr:row>
      <xdr:rowOff>23813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2257425</xdr:colOff>
      <xdr:row>57</xdr:row>
      <xdr:rowOff>11905</xdr:rowOff>
    </xdr:from>
    <xdr:to>
      <xdr:col>8</xdr:col>
      <xdr:colOff>1666875</xdr:colOff>
      <xdr:row>73</xdr:row>
      <xdr:rowOff>52389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14287</xdr:colOff>
      <xdr:row>74</xdr:row>
      <xdr:rowOff>11906</xdr:rowOff>
    </xdr:from>
    <xdr:to>
      <xdr:col>7</xdr:col>
      <xdr:colOff>2105025</xdr:colOff>
      <xdr:row>93</xdr:row>
      <xdr:rowOff>202406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2286000</xdr:colOff>
      <xdr:row>74</xdr:row>
      <xdr:rowOff>0</xdr:rowOff>
    </xdr:from>
    <xdr:to>
      <xdr:col>8</xdr:col>
      <xdr:colOff>1695450</xdr:colOff>
      <xdr:row>93</xdr:row>
      <xdr:rowOff>179343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2212182</xdr:colOff>
      <xdr:row>1</xdr:row>
      <xdr:rowOff>0</xdr:rowOff>
    </xdr:from>
    <xdr:to>
      <xdr:col>8</xdr:col>
      <xdr:colOff>1621632</xdr:colOff>
      <xdr:row>14</xdr:row>
      <xdr:rowOff>11677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7145</xdr:colOff>
      <xdr:row>29</xdr:row>
      <xdr:rowOff>14287</xdr:rowOff>
    </xdr:from>
    <xdr:to>
      <xdr:col>7</xdr:col>
      <xdr:colOff>2024064</xdr:colOff>
      <xdr:row>41</xdr:row>
      <xdr:rowOff>190500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2202656</xdr:colOff>
      <xdr:row>29</xdr:row>
      <xdr:rowOff>2381</xdr:rowOff>
    </xdr:from>
    <xdr:to>
      <xdr:col>8</xdr:col>
      <xdr:colOff>1115458</xdr:colOff>
      <xdr:row>41</xdr:row>
      <xdr:rowOff>178594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zoomScaleNormal="100" workbookViewId="0">
      <selection activeCell="K5" sqref="K5"/>
    </sheetView>
  </sheetViews>
  <sheetFormatPr defaultRowHeight="15.75" x14ac:dyDescent="0.25"/>
  <cols>
    <col min="2" max="2" width="24.125" style="16" bestFit="1" customWidth="1"/>
    <col min="3" max="3" width="18.875" style="17" bestFit="1" customWidth="1"/>
    <col min="4" max="4" width="10.625" style="17" bestFit="1" customWidth="1"/>
    <col min="5" max="5" width="29.5" style="17" bestFit="1" customWidth="1"/>
    <col min="6" max="6" width="14.875" style="17" bestFit="1" customWidth="1"/>
    <col min="7" max="7" width="45" style="17" bestFit="1" customWidth="1"/>
    <col min="9" max="9" width="9.5" customWidth="1"/>
  </cols>
  <sheetData>
    <row r="1" spans="2:9" ht="16.5" thickBot="1" x14ac:dyDescent="0.3"/>
    <row r="2" spans="2:9" ht="31.5" thickTop="1" thickBot="1" x14ac:dyDescent="0.3">
      <c r="B2" s="68" t="s">
        <v>81</v>
      </c>
      <c r="C2" s="69" t="s">
        <v>57</v>
      </c>
      <c r="D2" s="70" t="s">
        <v>54</v>
      </c>
      <c r="E2" s="71" t="s">
        <v>56</v>
      </c>
      <c r="F2" s="72" t="s">
        <v>80</v>
      </c>
      <c r="G2" s="71" t="s">
        <v>58</v>
      </c>
    </row>
    <row r="3" spans="2:9" ht="16.5" thickTop="1" x14ac:dyDescent="0.25">
      <c r="B3" s="29" t="s">
        <v>82</v>
      </c>
      <c r="C3" s="32" t="s">
        <v>4</v>
      </c>
      <c r="D3" s="58"/>
      <c r="E3" s="49" t="s">
        <v>62</v>
      </c>
      <c r="F3" s="36"/>
      <c r="G3" s="63"/>
    </row>
    <row r="4" spans="2:9" x14ac:dyDescent="0.25">
      <c r="B4" s="18" t="s">
        <v>5</v>
      </c>
      <c r="C4" s="19">
        <v>0.34</v>
      </c>
      <c r="D4" s="50" t="s">
        <v>0</v>
      </c>
      <c r="E4" s="51">
        <v>0.34</v>
      </c>
      <c r="F4" s="37" t="s">
        <v>102</v>
      </c>
      <c r="G4" s="51"/>
    </row>
    <row r="5" spans="2:9" ht="16.5" thickBot="1" x14ac:dyDescent="0.3">
      <c r="B5" s="20" t="s">
        <v>6</v>
      </c>
      <c r="C5" s="21">
        <v>50</v>
      </c>
      <c r="D5" s="52" t="s">
        <v>55</v>
      </c>
      <c r="E5" s="53">
        <v>50</v>
      </c>
      <c r="F5" s="38" t="s">
        <v>102</v>
      </c>
      <c r="G5" s="53"/>
    </row>
    <row r="6" spans="2:9" x14ac:dyDescent="0.25">
      <c r="B6" s="22" t="s">
        <v>83</v>
      </c>
      <c r="C6" s="31" t="s">
        <v>4</v>
      </c>
      <c r="D6" s="54"/>
      <c r="E6" s="55" t="s">
        <v>62</v>
      </c>
      <c r="F6" s="39" t="s">
        <v>103</v>
      </c>
      <c r="G6" s="59"/>
    </row>
    <row r="7" spans="2:9" x14ac:dyDescent="0.25">
      <c r="B7" s="18" t="s">
        <v>5</v>
      </c>
      <c r="C7" s="19">
        <v>-0.34</v>
      </c>
      <c r="D7" s="50" t="s">
        <v>0</v>
      </c>
      <c r="E7" s="51">
        <v>-0.34</v>
      </c>
      <c r="F7" s="37" t="s">
        <v>102</v>
      </c>
      <c r="G7" s="51"/>
    </row>
    <row r="8" spans="2:9" ht="16.5" thickBot="1" x14ac:dyDescent="0.3">
      <c r="B8" s="23" t="s">
        <v>6</v>
      </c>
      <c r="C8" s="24">
        <v>50</v>
      </c>
      <c r="D8" s="56" t="s">
        <v>55</v>
      </c>
      <c r="E8" s="57">
        <v>50</v>
      </c>
      <c r="F8" s="40" t="s">
        <v>102</v>
      </c>
      <c r="G8" s="57"/>
    </row>
    <row r="9" spans="2:9" ht="16.5" thickTop="1" x14ac:dyDescent="0.25">
      <c r="B9" s="25" t="s">
        <v>84</v>
      </c>
      <c r="C9" s="32" t="s">
        <v>14</v>
      </c>
      <c r="D9" s="58"/>
      <c r="E9" s="49" t="s">
        <v>60</v>
      </c>
      <c r="F9" s="36" t="s">
        <v>103</v>
      </c>
      <c r="G9" s="63"/>
      <c r="I9" s="2"/>
    </row>
    <row r="10" spans="2:9" x14ac:dyDescent="0.25">
      <c r="B10" s="20" t="s">
        <v>16</v>
      </c>
      <c r="C10" s="19">
        <v>5</v>
      </c>
      <c r="D10" s="50" t="s">
        <v>59</v>
      </c>
      <c r="E10" s="51">
        <v>5</v>
      </c>
      <c r="F10" s="41" t="s">
        <v>102</v>
      </c>
      <c r="G10" s="76" t="s">
        <v>69</v>
      </c>
      <c r="I10" s="2"/>
    </row>
    <row r="11" spans="2:9" ht="16.5" thickBot="1" x14ac:dyDescent="0.3">
      <c r="B11" s="20" t="s">
        <v>61</v>
      </c>
      <c r="C11" s="21">
        <v>0.9</v>
      </c>
      <c r="D11" s="52" t="s">
        <v>55</v>
      </c>
      <c r="E11" s="53">
        <v>0.9</v>
      </c>
      <c r="F11" s="38" t="s">
        <v>102</v>
      </c>
      <c r="G11" s="53"/>
      <c r="I11" s="2"/>
    </row>
    <row r="12" spans="2:9" x14ac:dyDescent="0.25">
      <c r="B12" s="22" t="s">
        <v>85</v>
      </c>
      <c r="C12" s="31" t="s">
        <v>18</v>
      </c>
      <c r="D12" s="54"/>
      <c r="E12" s="73" t="s">
        <v>60</v>
      </c>
      <c r="F12" s="42" t="s">
        <v>103</v>
      </c>
      <c r="G12" s="77" t="s">
        <v>70</v>
      </c>
    </row>
    <row r="13" spans="2:9" x14ac:dyDescent="0.25">
      <c r="B13" s="18" t="s">
        <v>16</v>
      </c>
      <c r="C13" s="19">
        <v>5</v>
      </c>
      <c r="D13" s="48" t="s">
        <v>59</v>
      </c>
      <c r="E13" s="51">
        <v>2.1714699999999998</v>
      </c>
      <c r="F13" s="41" t="s">
        <v>104</v>
      </c>
      <c r="G13" s="76" t="s">
        <v>65</v>
      </c>
    </row>
    <row r="14" spans="2:9" ht="16.5" thickBot="1" x14ac:dyDescent="0.3">
      <c r="B14" s="23" t="s">
        <v>61</v>
      </c>
      <c r="C14" s="24">
        <v>0.9</v>
      </c>
      <c r="D14" s="56" t="s">
        <v>55</v>
      </c>
      <c r="E14" s="57">
        <v>0.9</v>
      </c>
      <c r="F14" s="40" t="s">
        <v>102</v>
      </c>
      <c r="G14" s="57"/>
    </row>
    <row r="15" spans="2:9" ht="18" thickTop="1" x14ac:dyDescent="0.25">
      <c r="B15" s="25" t="s">
        <v>98</v>
      </c>
      <c r="C15" s="32" t="s">
        <v>86</v>
      </c>
      <c r="D15" s="58"/>
      <c r="E15" s="49" t="s">
        <v>62</v>
      </c>
      <c r="F15" s="36" t="s">
        <v>103</v>
      </c>
      <c r="G15" s="63"/>
    </row>
    <row r="16" spans="2:9" x14ac:dyDescent="0.25">
      <c r="B16" s="26" t="s">
        <v>64</v>
      </c>
      <c r="C16" s="21">
        <v>1.4999999999999999E-2</v>
      </c>
      <c r="D16" s="50" t="s">
        <v>0</v>
      </c>
      <c r="E16" s="51">
        <v>1.4999999999999999E-2</v>
      </c>
      <c r="F16" s="36" t="s">
        <v>102</v>
      </c>
      <c r="G16" s="76" t="s">
        <v>107</v>
      </c>
    </row>
    <row r="17" spans="2:7" ht="16.5" thickBot="1" x14ac:dyDescent="0.3">
      <c r="B17" s="27" t="s">
        <v>68</v>
      </c>
      <c r="C17" s="21">
        <v>3</v>
      </c>
      <c r="D17" s="52" t="s">
        <v>55</v>
      </c>
      <c r="E17" s="53">
        <v>1.0986100000000001</v>
      </c>
      <c r="F17" s="38" t="s">
        <v>105</v>
      </c>
      <c r="G17" s="65" t="s">
        <v>67</v>
      </c>
    </row>
    <row r="18" spans="2:7" ht="17.25" x14ac:dyDescent="0.25">
      <c r="B18" s="22" t="s">
        <v>99</v>
      </c>
      <c r="C18" s="31" t="s">
        <v>86</v>
      </c>
      <c r="D18" s="54"/>
      <c r="E18" s="55" t="s">
        <v>62</v>
      </c>
      <c r="F18" s="39" t="s">
        <v>103</v>
      </c>
      <c r="G18" s="59"/>
    </row>
    <row r="19" spans="2:7" x14ac:dyDescent="0.25">
      <c r="B19" s="26" t="s">
        <v>63</v>
      </c>
      <c r="C19" s="19">
        <v>-1.4999999999999999E-2</v>
      </c>
      <c r="D19" s="50" t="s">
        <v>0</v>
      </c>
      <c r="E19" s="51">
        <v>-1.4999999999999999E-2</v>
      </c>
      <c r="F19" s="37" t="s">
        <v>102</v>
      </c>
      <c r="G19" s="51"/>
    </row>
    <row r="20" spans="2:7" ht="16.5" thickBot="1" x14ac:dyDescent="0.3">
      <c r="B20" s="28" t="s">
        <v>68</v>
      </c>
      <c r="C20" s="24">
        <v>3</v>
      </c>
      <c r="D20" s="56" t="s">
        <v>55</v>
      </c>
      <c r="E20" s="57">
        <v>1.0986100000000001</v>
      </c>
      <c r="F20" s="43" t="s">
        <v>105</v>
      </c>
      <c r="G20" s="65" t="s">
        <v>67</v>
      </c>
    </row>
    <row r="21" spans="2:7" ht="18" thickTop="1" x14ac:dyDescent="0.25">
      <c r="B21" s="25" t="s">
        <v>100</v>
      </c>
      <c r="C21" s="33" t="s">
        <v>87</v>
      </c>
      <c r="D21" s="58"/>
      <c r="E21" s="49" t="s">
        <v>62</v>
      </c>
      <c r="F21" s="36" t="s">
        <v>103</v>
      </c>
      <c r="G21" s="78" t="s">
        <v>71</v>
      </c>
    </row>
    <row r="22" spans="2:7" x14ac:dyDescent="0.25">
      <c r="B22" s="18" t="s">
        <v>64</v>
      </c>
      <c r="C22" s="21">
        <v>1.4999999999999999E-2</v>
      </c>
      <c r="D22" s="50" t="s">
        <v>0</v>
      </c>
      <c r="E22" s="51">
        <v>3.4538800000000001E-2</v>
      </c>
      <c r="F22" s="41" t="s">
        <v>104</v>
      </c>
      <c r="G22" s="76" t="s">
        <v>66</v>
      </c>
    </row>
    <row r="23" spans="2:7" ht="16.5" thickBot="1" x14ac:dyDescent="0.3">
      <c r="B23" s="27" t="s">
        <v>68</v>
      </c>
      <c r="C23" s="21">
        <v>3</v>
      </c>
      <c r="D23" s="52" t="s">
        <v>55</v>
      </c>
      <c r="E23" s="53">
        <v>1.0986100000000001</v>
      </c>
      <c r="F23" s="38" t="s">
        <v>105</v>
      </c>
      <c r="G23" s="65" t="s">
        <v>67</v>
      </c>
    </row>
    <row r="24" spans="2:7" ht="17.25" x14ac:dyDescent="0.25">
      <c r="B24" s="22" t="s">
        <v>101</v>
      </c>
      <c r="C24" s="34" t="s">
        <v>87</v>
      </c>
      <c r="D24" s="54"/>
      <c r="E24" s="55" t="s">
        <v>62</v>
      </c>
      <c r="F24" s="39" t="s">
        <v>103</v>
      </c>
      <c r="G24" s="77" t="s">
        <v>71</v>
      </c>
    </row>
    <row r="25" spans="2:7" x14ac:dyDescent="0.25">
      <c r="B25" s="18" t="s">
        <v>63</v>
      </c>
      <c r="C25" s="19">
        <v>-1.4999999999999999E-2</v>
      </c>
      <c r="D25" s="50" t="s">
        <v>0</v>
      </c>
      <c r="E25" s="51">
        <v>-3.4538800000000001E-2</v>
      </c>
      <c r="F25" s="37" t="s">
        <v>104</v>
      </c>
      <c r="G25" s="76" t="s">
        <v>108</v>
      </c>
    </row>
    <row r="26" spans="2:7" ht="16.5" thickBot="1" x14ac:dyDescent="0.3">
      <c r="B26" s="28" t="s">
        <v>68</v>
      </c>
      <c r="C26" s="24">
        <v>3</v>
      </c>
      <c r="D26" s="56" t="s">
        <v>55</v>
      </c>
      <c r="E26" s="57">
        <v>1.0986100000000001</v>
      </c>
      <c r="F26" s="40" t="s">
        <v>105</v>
      </c>
      <c r="G26" s="67" t="s">
        <v>67</v>
      </c>
    </row>
    <row r="27" spans="2:7" ht="17.25" thickTop="1" thickBot="1" x14ac:dyDescent="0.3">
      <c r="B27" s="80"/>
      <c r="C27" s="81"/>
      <c r="D27" s="81"/>
      <c r="E27" s="81"/>
      <c r="F27" s="81"/>
      <c r="G27" s="82"/>
    </row>
    <row r="28" spans="2:7" ht="46.5" thickTop="1" thickBot="1" x14ac:dyDescent="0.3">
      <c r="B28" s="68" t="s">
        <v>81</v>
      </c>
      <c r="C28" s="69" t="s">
        <v>57</v>
      </c>
      <c r="D28" s="70" t="s">
        <v>54</v>
      </c>
      <c r="E28" s="71" t="s">
        <v>56</v>
      </c>
      <c r="F28" s="72" t="s">
        <v>80</v>
      </c>
      <c r="G28" s="71" t="s">
        <v>58</v>
      </c>
    </row>
    <row r="29" spans="2:7" ht="18.75" thickTop="1" x14ac:dyDescent="0.25">
      <c r="B29" s="29" t="s">
        <v>9</v>
      </c>
      <c r="C29" s="33" t="s">
        <v>88</v>
      </c>
      <c r="D29" s="58"/>
      <c r="E29" s="60" t="s">
        <v>72</v>
      </c>
      <c r="F29" s="41" t="s">
        <v>103</v>
      </c>
      <c r="G29" s="63"/>
    </row>
    <row r="30" spans="2:7" ht="18" x14ac:dyDescent="0.25">
      <c r="B30" s="26" t="s">
        <v>89</v>
      </c>
      <c r="C30" s="19">
        <v>-3000</v>
      </c>
      <c r="D30" s="48" t="s">
        <v>55</v>
      </c>
      <c r="E30" s="51">
        <v>-3000</v>
      </c>
      <c r="F30" s="37" t="s">
        <v>102</v>
      </c>
      <c r="G30" s="51"/>
    </row>
    <row r="31" spans="2:7" ht="18" x14ac:dyDescent="0.25">
      <c r="B31" s="26" t="s">
        <v>90</v>
      </c>
      <c r="C31" s="19">
        <v>0</v>
      </c>
      <c r="D31" s="48" t="s">
        <v>0</v>
      </c>
      <c r="E31" s="61">
        <v>3.106E-15</v>
      </c>
      <c r="F31" s="44" t="s">
        <v>102</v>
      </c>
      <c r="G31" s="79" t="s">
        <v>106</v>
      </c>
    </row>
    <row r="32" spans="2:7" ht="18.75" thickBot="1" x14ac:dyDescent="0.3">
      <c r="B32" s="27" t="s">
        <v>91</v>
      </c>
      <c r="C32" s="21">
        <v>1</v>
      </c>
      <c r="D32" s="52" t="s">
        <v>73</v>
      </c>
      <c r="E32" s="53">
        <v>1</v>
      </c>
      <c r="F32" s="38" t="s">
        <v>102</v>
      </c>
      <c r="G32" s="53"/>
    </row>
    <row r="33" spans="2:7" ht="30" x14ac:dyDescent="0.25">
      <c r="B33" s="30" t="s">
        <v>10</v>
      </c>
      <c r="C33" s="35" t="s">
        <v>92</v>
      </c>
      <c r="D33" s="54"/>
      <c r="E33" s="62" t="s">
        <v>74</v>
      </c>
      <c r="F33" s="45" t="s">
        <v>103</v>
      </c>
      <c r="G33" s="59"/>
    </row>
    <row r="34" spans="2:7" ht="18" x14ac:dyDescent="0.25">
      <c r="B34" s="26" t="s">
        <v>89</v>
      </c>
      <c r="C34" s="19">
        <v>250000</v>
      </c>
      <c r="D34" s="58" t="s">
        <v>55</v>
      </c>
      <c r="E34" s="63">
        <v>250000</v>
      </c>
      <c r="F34" s="41" t="s">
        <v>102</v>
      </c>
      <c r="G34" s="51"/>
    </row>
    <row r="35" spans="2:7" ht="18" x14ac:dyDescent="0.25">
      <c r="B35" s="26" t="s">
        <v>90</v>
      </c>
      <c r="C35" s="19">
        <v>0</v>
      </c>
      <c r="D35" s="48" t="s">
        <v>0</v>
      </c>
      <c r="E35" s="74">
        <v>1.482E-11</v>
      </c>
      <c r="F35" s="37" t="s">
        <v>102</v>
      </c>
      <c r="G35" s="79" t="s">
        <v>106</v>
      </c>
    </row>
    <row r="36" spans="2:7" ht="18" x14ac:dyDescent="0.25">
      <c r="B36" s="26" t="s">
        <v>91</v>
      </c>
      <c r="C36" s="19">
        <v>0</v>
      </c>
      <c r="D36" s="48" t="s">
        <v>73</v>
      </c>
      <c r="E36" s="74">
        <v>1.103E-14</v>
      </c>
      <c r="F36" s="37" t="s">
        <v>102</v>
      </c>
      <c r="G36" s="79" t="s">
        <v>106</v>
      </c>
    </row>
    <row r="37" spans="2:7" ht="18.75" thickBot="1" x14ac:dyDescent="0.3">
      <c r="B37" s="27" t="s">
        <v>93</v>
      </c>
      <c r="C37" s="21">
        <v>1</v>
      </c>
      <c r="D37" s="64" t="s">
        <v>75</v>
      </c>
      <c r="E37" s="65">
        <v>1</v>
      </c>
      <c r="F37" s="46" t="s">
        <v>102</v>
      </c>
      <c r="G37" s="53"/>
    </row>
    <row r="38" spans="2:7" ht="37.5" x14ac:dyDescent="0.25">
      <c r="B38" s="30" t="s">
        <v>11</v>
      </c>
      <c r="C38" s="35" t="s">
        <v>94</v>
      </c>
      <c r="D38" s="54"/>
      <c r="E38" s="62" t="s">
        <v>77</v>
      </c>
      <c r="F38" s="45" t="s">
        <v>103</v>
      </c>
      <c r="G38" s="59"/>
    </row>
    <row r="39" spans="2:7" ht="18" x14ac:dyDescent="0.25">
      <c r="B39" s="26" t="s">
        <v>89</v>
      </c>
      <c r="C39" s="19">
        <v>12500000</v>
      </c>
      <c r="D39" s="58" t="s">
        <v>55</v>
      </c>
      <c r="E39" s="63">
        <v>12500000</v>
      </c>
      <c r="F39" s="41" t="s">
        <v>102</v>
      </c>
      <c r="G39" s="51"/>
    </row>
    <row r="40" spans="2:7" ht="18" x14ac:dyDescent="0.25">
      <c r="B40" s="26" t="s">
        <v>90</v>
      </c>
      <c r="C40" s="19">
        <v>0</v>
      </c>
      <c r="D40" s="48" t="s">
        <v>0</v>
      </c>
      <c r="E40" s="74">
        <v>4.3090000000000003E-11</v>
      </c>
      <c r="F40" s="37" t="s">
        <v>102</v>
      </c>
      <c r="G40" s="79" t="s">
        <v>106</v>
      </c>
    </row>
    <row r="41" spans="2:7" ht="18" x14ac:dyDescent="0.25">
      <c r="B41" s="26" t="s">
        <v>91</v>
      </c>
      <c r="C41" s="19">
        <v>-10000</v>
      </c>
      <c r="D41" s="48" t="s">
        <v>73</v>
      </c>
      <c r="E41" s="51">
        <v>-10000</v>
      </c>
      <c r="F41" s="37" t="s">
        <v>102</v>
      </c>
      <c r="G41" s="51"/>
    </row>
    <row r="42" spans="2:7" ht="18" x14ac:dyDescent="0.25">
      <c r="B42" s="26" t="s">
        <v>93</v>
      </c>
      <c r="C42" s="19">
        <v>0</v>
      </c>
      <c r="D42" s="64" t="s">
        <v>75</v>
      </c>
      <c r="E42" s="75">
        <v>-3.57E-15</v>
      </c>
      <c r="F42" s="46" t="s">
        <v>102</v>
      </c>
      <c r="G42" s="79" t="s">
        <v>106</v>
      </c>
    </row>
    <row r="43" spans="2:7" ht="21" customHeight="1" thickBot="1" x14ac:dyDescent="0.3">
      <c r="B43" s="27" t="s">
        <v>95</v>
      </c>
      <c r="C43" s="21">
        <v>1</v>
      </c>
      <c r="D43" s="64" t="s">
        <v>76</v>
      </c>
      <c r="E43" s="65">
        <v>1</v>
      </c>
      <c r="F43" s="46" t="s">
        <v>102</v>
      </c>
      <c r="G43" s="53"/>
    </row>
    <row r="44" spans="2:7" ht="37.5" x14ac:dyDescent="0.25">
      <c r="B44" s="30" t="s">
        <v>31</v>
      </c>
      <c r="C44" s="35" t="s">
        <v>96</v>
      </c>
      <c r="D44" s="54"/>
      <c r="E44" s="62" t="s">
        <v>79</v>
      </c>
      <c r="F44" s="45" t="s">
        <v>103</v>
      </c>
      <c r="G44" s="59"/>
    </row>
    <row r="45" spans="2:7" ht="18" x14ac:dyDescent="0.25">
      <c r="B45" s="26" t="s">
        <v>89</v>
      </c>
      <c r="C45" s="19">
        <v>2500000</v>
      </c>
      <c r="D45" s="48" t="s">
        <v>55</v>
      </c>
      <c r="E45" s="51">
        <v>2500000</v>
      </c>
      <c r="F45" s="37" t="s">
        <v>102</v>
      </c>
      <c r="G45" s="51"/>
    </row>
    <row r="46" spans="2:7" ht="18" x14ac:dyDescent="0.25">
      <c r="B46" s="26" t="s">
        <v>90</v>
      </c>
      <c r="C46" s="19">
        <v>0</v>
      </c>
      <c r="D46" s="48" t="s">
        <v>0</v>
      </c>
      <c r="E46" s="74">
        <v>-5.3379999999999996E-10</v>
      </c>
      <c r="F46" s="37" t="s">
        <v>102</v>
      </c>
      <c r="G46" s="79" t="s">
        <v>106</v>
      </c>
    </row>
    <row r="47" spans="2:7" ht="18" x14ac:dyDescent="0.25">
      <c r="B47" s="26" t="s">
        <v>91</v>
      </c>
      <c r="C47" s="19">
        <v>0</v>
      </c>
      <c r="D47" s="48" t="s">
        <v>73</v>
      </c>
      <c r="E47" s="74">
        <v>2.5499999999999998E-12</v>
      </c>
      <c r="F47" s="37" t="s">
        <v>102</v>
      </c>
      <c r="G47" s="79" t="s">
        <v>106</v>
      </c>
    </row>
    <row r="48" spans="2:7" ht="18" x14ac:dyDescent="0.25">
      <c r="B48" s="26" t="s">
        <v>93</v>
      </c>
      <c r="C48" s="19">
        <v>0</v>
      </c>
      <c r="D48" s="48" t="s">
        <v>75</v>
      </c>
      <c r="E48" s="74">
        <v>2.5800000000000001E-13</v>
      </c>
      <c r="F48" s="37" t="s">
        <v>102</v>
      </c>
      <c r="G48" s="79" t="s">
        <v>106</v>
      </c>
    </row>
    <row r="49" spans="2:7" ht="18" x14ac:dyDescent="0.25">
      <c r="B49" s="26" t="s">
        <v>95</v>
      </c>
      <c r="C49" s="19">
        <v>0</v>
      </c>
      <c r="D49" s="48" t="s">
        <v>76</v>
      </c>
      <c r="E49" s="74">
        <v>-3.1300000000000001E-16</v>
      </c>
      <c r="F49" s="37" t="s">
        <v>102</v>
      </c>
      <c r="G49" s="79" t="s">
        <v>106</v>
      </c>
    </row>
    <row r="50" spans="2:7" ht="18.75" thickBot="1" x14ac:dyDescent="0.3">
      <c r="B50" s="28" t="s">
        <v>97</v>
      </c>
      <c r="C50" s="24">
        <v>1E-3</v>
      </c>
      <c r="D50" s="66" t="s">
        <v>78</v>
      </c>
      <c r="E50" s="67">
        <v>1E-3</v>
      </c>
      <c r="F50" s="47" t="s">
        <v>102</v>
      </c>
      <c r="G50" s="57"/>
    </row>
    <row r="51" spans="2:7" ht="16.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B3" sqref="B3"/>
    </sheetView>
  </sheetViews>
  <sheetFormatPr defaultRowHeight="15.75" x14ac:dyDescent="0.25"/>
  <cols>
    <col min="2" max="2" width="12.125" bestFit="1" customWidth="1"/>
  </cols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Descriptions'!C48</f>
        <v>-100</v>
      </c>
      <c r="B2">
        <f>+'Model Descriptions'!$C$32*EXP('Model Descriptions'!$C$33*Exponential_Growth_Base_e!A2)</f>
        <v>0.66939048044528948</v>
      </c>
      <c r="C2">
        <v>1</v>
      </c>
    </row>
    <row r="3" spans="1:3" x14ac:dyDescent="0.25">
      <c r="A3">
        <f>+A2+'Model Descriptions'!$C$49</f>
        <v>-98</v>
      </c>
      <c r="B3">
        <f>+'Model Descriptions'!$C$32*EXP('Model Descriptions'!$C$33*Exponential_Growth_Base_e!A3)</f>
        <v>0.68977645556017153</v>
      </c>
      <c r="C3">
        <f>+C2+1</f>
        <v>2</v>
      </c>
    </row>
    <row r="4" spans="1:3" x14ac:dyDescent="0.25">
      <c r="A4">
        <f>+A3+'Model Descriptions'!$C$49</f>
        <v>-96</v>
      </c>
      <c r="B4">
        <f>+'Model Descriptions'!$C$32*EXP('Model Descriptions'!$C$33*Exponential_Growth_Base_e!A4)</f>
        <v>0.71078327604636526</v>
      </c>
      <c r="C4">
        <f t="shared" ref="C4:C67" si="0">+C3+1</f>
        <v>3</v>
      </c>
    </row>
    <row r="5" spans="1:3" x14ac:dyDescent="0.25">
      <c r="A5">
        <f>+A4+'Model Descriptions'!$C$49</f>
        <v>-94</v>
      </c>
      <c r="B5">
        <f>+'Model Descriptions'!$C$32*EXP('Model Descriptions'!$C$33*Exponential_Growth_Base_e!A5)</f>
        <v>0.73242984946031131</v>
      </c>
      <c r="C5">
        <f t="shared" si="0"/>
        <v>4</v>
      </c>
    </row>
    <row r="6" spans="1:3" x14ac:dyDescent="0.25">
      <c r="A6">
        <f>+A5+'Model Descriptions'!$C$49</f>
        <v>-92</v>
      </c>
      <c r="B6">
        <f>+'Model Descriptions'!$C$32*EXP('Model Descriptions'!$C$33*Exponential_Growth_Base_e!A6)</f>
        <v>0.75473565917926955</v>
      </c>
      <c r="C6">
        <f t="shared" si="0"/>
        <v>5</v>
      </c>
    </row>
    <row r="7" spans="1:3" x14ac:dyDescent="0.25">
      <c r="A7">
        <f>+A6+'Model Descriptions'!$C$49</f>
        <v>-90</v>
      </c>
      <c r="B7">
        <f>+'Model Descriptions'!$C$32*EXP('Model Descriptions'!$C$33*Exponential_Growth_Base_e!A7)</f>
        <v>0.77772078193767469</v>
      </c>
      <c r="C7">
        <f t="shared" si="0"/>
        <v>6</v>
      </c>
    </row>
    <row r="8" spans="1:3" x14ac:dyDescent="0.25">
      <c r="A8">
        <f>+A7+'Model Descriptions'!$C$49</f>
        <v>-88</v>
      </c>
      <c r="B8">
        <f>+'Model Descriptions'!$C$32*EXP('Model Descriptions'!$C$33*Exponential_Growth_Base_e!A8)</f>
        <v>0.80140590589755112</v>
      </c>
      <c r="C8">
        <f t="shared" si="0"/>
        <v>7</v>
      </c>
    </row>
    <row r="9" spans="1:3" x14ac:dyDescent="0.25">
      <c r="A9">
        <f>+A8+'Model Descriptions'!$C$49</f>
        <v>-86</v>
      </c>
      <c r="B9">
        <f>+'Model Descriptions'!$C$32*EXP('Model Descriptions'!$C$33*Exponential_Growth_Base_e!A9)</f>
        <v>0.82581234926925706</v>
      </c>
      <c r="C9">
        <f t="shared" si="0"/>
        <v>8</v>
      </c>
    </row>
    <row r="10" spans="1:3" x14ac:dyDescent="0.25">
      <c r="A10">
        <f>+A9+'Model Descriptions'!$C$49</f>
        <v>-84</v>
      </c>
      <c r="B10">
        <f>+'Model Descriptions'!$C$32*EXP('Model Descriptions'!$C$33*Exponential_Growth_Base_e!A10)</f>
        <v>0.85096207949931113</v>
      </c>
      <c r="C10">
        <f t="shared" si="0"/>
        <v>9</v>
      </c>
    </row>
    <row r="11" spans="1:3" x14ac:dyDescent="0.25">
      <c r="A11">
        <f>+A10+'Model Descriptions'!$C$49</f>
        <v>-82</v>
      </c>
      <c r="B11">
        <f>+'Model Descriptions'!$C$32*EXP('Model Descriptions'!$C$33*Exponential_Growth_Base_e!A11)</f>
        <v>0.87687773304257832</v>
      </c>
      <c r="C11">
        <f t="shared" si="0"/>
        <v>10</v>
      </c>
    </row>
    <row r="12" spans="1:3" x14ac:dyDescent="0.25">
      <c r="A12">
        <f>+A11+'Model Descriptions'!$C$49</f>
        <v>-80</v>
      </c>
      <c r="B12">
        <f>+'Model Descriptions'!$C$32*EXP('Model Descriptions'!$C$33*Exponential_Growth_Base_e!A12)</f>
        <v>0.90358263573660635</v>
      </c>
      <c r="C12">
        <f t="shared" si="0"/>
        <v>11</v>
      </c>
    </row>
    <row r="13" spans="1:3" x14ac:dyDescent="0.25">
      <c r="A13">
        <f>+A12+'Model Descriptions'!$C$49</f>
        <v>-78</v>
      </c>
      <c r="B13">
        <f>+'Model Descriptions'!$C$32*EXP('Model Descriptions'!$C$33*Exponential_Growth_Base_e!A13)</f>
        <v>0.93110082379645509</v>
      </c>
      <c r="C13">
        <f t="shared" si="0"/>
        <v>12</v>
      </c>
    </row>
    <row r="14" spans="1:3" x14ac:dyDescent="0.25">
      <c r="A14">
        <f>+A13+'Model Descriptions'!$C$49</f>
        <v>-76</v>
      </c>
      <c r="B14">
        <f>+'Model Descriptions'!$C$32*EXP('Model Descriptions'!$C$33*Exponential_Growth_Base_e!A14)</f>
        <v>0.95945706544891185</v>
      </c>
      <c r="C14">
        <f t="shared" si="0"/>
        <v>13</v>
      </c>
    </row>
    <row r="15" spans="1:3" x14ac:dyDescent="0.25">
      <c r="A15">
        <f>+A14+'Model Descriptions'!$C$49</f>
        <v>-74</v>
      </c>
      <c r="B15">
        <f>+'Model Descriptions'!$C$32*EXP('Model Descriptions'!$C$33*Exponential_Growth_Base_e!A15)</f>
        <v>0.98867688322556735</v>
      </c>
      <c r="C15">
        <f t="shared" si="0"/>
        <v>14</v>
      </c>
    </row>
    <row r="16" spans="1:3" x14ac:dyDescent="0.25">
      <c r="A16">
        <f>+A15+'Model Descriptions'!$C$49</f>
        <v>-72</v>
      </c>
      <c r="B16">
        <f>+'Model Descriptions'!$C$32*EXP('Model Descriptions'!$C$33*Exponential_Growth_Base_e!A16)</f>
        <v>1.0187865769348172</v>
      </c>
      <c r="C16">
        <f t="shared" si="0"/>
        <v>15</v>
      </c>
    </row>
    <row r="17" spans="1:3" x14ac:dyDescent="0.25">
      <c r="A17">
        <f>+A16+'Model Descriptions'!$C$49</f>
        <v>-70</v>
      </c>
      <c r="B17">
        <f>+'Model Descriptions'!$C$32*EXP('Model Descriptions'!$C$33*Exponential_Growth_Base_e!A17)</f>
        <v>1.049813247333466</v>
      </c>
      <c r="C17">
        <f t="shared" si="0"/>
        <v>16</v>
      </c>
    </row>
    <row r="18" spans="1:3" x14ac:dyDescent="0.25">
      <c r="A18">
        <f>+A17+'Model Descriptions'!$C$49</f>
        <v>-68</v>
      </c>
      <c r="B18">
        <f>+'Model Descriptions'!$C$32*EXP('Model Descriptions'!$C$33*Exponential_Growth_Base_e!A18)</f>
        <v>1.0817848205192349</v>
      </c>
      <c r="C18">
        <f t="shared" si="0"/>
        <v>17</v>
      </c>
    </row>
    <row r="19" spans="1:3" x14ac:dyDescent="0.25">
      <c r="A19">
        <f>+A18+'Model Descriptions'!$C$49</f>
        <v>-66</v>
      </c>
      <c r="B19">
        <f>+'Model Descriptions'!$C$32*EXP('Model Descriptions'!$C$33*Exponential_Growth_Base_e!A19)</f>
        <v>1.1147300730661371</v>
      </c>
      <c r="C19">
        <f t="shared" si="0"/>
        <v>18</v>
      </c>
    </row>
    <row r="20" spans="1:3" x14ac:dyDescent="0.25">
      <c r="A20">
        <f>+A19+'Model Descriptions'!$C$49</f>
        <v>-64</v>
      </c>
      <c r="B20">
        <f>+'Model Descriptions'!$C$32*EXP('Model Descriptions'!$C$33*Exponential_Growth_Base_e!A20)</f>
        <v>1.1486786579253363</v>
      </c>
      <c r="C20">
        <f t="shared" si="0"/>
        <v>19</v>
      </c>
    </row>
    <row r="21" spans="1:3" x14ac:dyDescent="0.25">
      <c r="A21">
        <f>+A20+'Model Descriptions'!$C$49</f>
        <v>-62</v>
      </c>
      <c r="B21">
        <f>+'Model Descriptions'!$C$32*EXP('Model Descriptions'!$C$33*Exponential_Growth_Base_e!A21)</f>
        <v>1.1836611311148033</v>
      </c>
      <c r="C21">
        <f t="shared" si="0"/>
        <v>20</v>
      </c>
    </row>
    <row r="22" spans="1:3" x14ac:dyDescent="0.25">
      <c r="A22">
        <f>+A21+'Model Descriptions'!$C$49</f>
        <v>-60</v>
      </c>
      <c r="B22">
        <f>+'Model Descriptions'!$C$32*EXP('Model Descriptions'!$C$33*Exponential_Growth_Base_e!A22)</f>
        <v>1.2197089792217974</v>
      </c>
      <c r="C22">
        <f t="shared" si="0"/>
        <v>21</v>
      </c>
    </row>
    <row r="23" spans="1:3" x14ac:dyDescent="0.25">
      <c r="A23">
        <f>+A22+'Model Descriptions'!$C$49</f>
        <v>-58</v>
      </c>
      <c r="B23">
        <f>+'Model Descriptions'!$C$32*EXP('Model Descriptions'!$C$33*Exponential_Growth_Base_e!A23)</f>
        <v>1.256854647742917</v>
      </c>
      <c r="C23">
        <f t="shared" si="0"/>
        <v>22</v>
      </c>
    </row>
    <row r="24" spans="1:3" x14ac:dyDescent="0.25">
      <c r="A24">
        <f>+A23+'Model Descriptions'!$C$49</f>
        <v>-56</v>
      </c>
      <c r="B24">
        <f>+'Model Descriptions'!$C$32*EXP('Model Descriptions'!$C$33*Exponential_Growth_Base_e!A24)</f>
        <v>1.2951315702872392</v>
      </c>
      <c r="C24">
        <f t="shared" si="0"/>
        <v>23</v>
      </c>
    </row>
    <row r="25" spans="1:3" x14ac:dyDescent="0.25">
      <c r="A25">
        <f>+A24+'Model Descriptions'!$C$49</f>
        <v>-54</v>
      </c>
      <c r="B25">
        <f>+'Model Descriptions'!$C$32*EXP('Model Descriptions'!$C$33*Exponential_Growth_Base_e!A25)</f>
        <v>1.3345741986688235</v>
      </c>
      <c r="C25">
        <f t="shared" si="0"/>
        <v>24</v>
      </c>
    </row>
    <row r="26" spans="1:3" x14ac:dyDescent="0.25">
      <c r="A26">
        <f>+A25+'Model Descriptions'!$C$49</f>
        <v>-52</v>
      </c>
      <c r="B26">
        <f>+'Model Descriptions'!$C$32*EXP('Model Descriptions'!$C$33*Exponential_Growth_Base_e!A26)</f>
        <v>1.3752180339156705</v>
      </c>
      <c r="C26">
        <f t="shared" si="0"/>
        <v>25</v>
      </c>
    </row>
    <row r="27" spans="1:3" x14ac:dyDescent="0.25">
      <c r="A27">
        <f>+A26+'Model Descriptions'!$C$49</f>
        <v>-50</v>
      </c>
      <c r="B27">
        <f>+'Model Descriptions'!$C$32*EXP('Model Descriptions'!$C$33*Exponential_Growth_Base_e!A27)</f>
        <v>1.417099658223044</v>
      </c>
      <c r="C27">
        <f t="shared" si="0"/>
        <v>26</v>
      </c>
    </row>
    <row r="28" spans="1:3" x14ac:dyDescent="0.25">
      <c r="A28">
        <f>+A27+'Model Descriptions'!$C$49</f>
        <v>-48</v>
      </c>
      <c r="B28">
        <f>+'Model Descriptions'!$C$32*EXP('Model Descriptions'!$C$33*Exponential_Growth_Base_e!A28)</f>
        <v>1.460256767879915</v>
      </c>
      <c r="C28">
        <f t="shared" si="0"/>
        <v>27</v>
      </c>
    </row>
    <row r="29" spans="1:3" x14ac:dyDescent="0.25">
      <c r="A29">
        <f>+A28+'Model Descriptions'!$C$49</f>
        <v>-46</v>
      </c>
      <c r="B29">
        <f>+'Model Descriptions'!$C$32*EXP('Model Descriptions'!$C$33*Exponential_Growth_Base_e!A29)</f>
        <v>1.5047282071981667</v>
      </c>
      <c r="C29">
        <f t="shared" si="0"/>
        <v>28</v>
      </c>
    </row>
    <row r="30" spans="1:3" x14ac:dyDescent="0.25">
      <c r="A30">
        <f>+A29+'Model Descriptions'!$C$49</f>
        <v>-44</v>
      </c>
      <c r="B30">
        <f>+'Model Descriptions'!$C$32*EXP('Model Descriptions'!$C$33*Exponential_Growth_Base_e!A30)</f>
        <v>1.550554003475098</v>
      </c>
      <c r="C30">
        <f t="shared" si="0"/>
        <v>29</v>
      </c>
    </row>
    <row r="31" spans="1:3" x14ac:dyDescent="0.25">
      <c r="A31">
        <f>+A30+'Model Descriptions'!$C$49</f>
        <v>-42</v>
      </c>
      <c r="B31">
        <f>+'Model Descriptions'!$C$32*EXP('Model Descriptions'!$C$33*Exponential_Growth_Base_e!A31)</f>
        <v>1.5977754030206914</v>
      </c>
      <c r="C31">
        <f t="shared" si="0"/>
        <v>30</v>
      </c>
    </row>
    <row r="32" spans="1:3" x14ac:dyDescent="0.25">
      <c r="A32">
        <f>+A31+'Model Descriptions'!$C$49</f>
        <v>-40</v>
      </c>
      <c r="B32">
        <f>+'Model Descriptions'!$C$32*EXP('Model Descriptions'!$C$33*Exponential_Growth_Base_e!A32)</f>
        <v>1.6464349082820791</v>
      </c>
      <c r="C32">
        <f t="shared" si="0"/>
        <v>31</v>
      </c>
    </row>
    <row r="33" spans="1:3" x14ac:dyDescent="0.25">
      <c r="A33">
        <f>+A32+'Model Descriptions'!$C$49</f>
        <v>-38</v>
      </c>
      <c r="B33">
        <f>+'Model Descriptions'!$C$32*EXP('Model Descriptions'!$C$33*Exponential_Growth_Base_e!A33)</f>
        <v>1.6965763160986111</v>
      </c>
      <c r="C33">
        <f t="shared" si="0"/>
        <v>32</v>
      </c>
    </row>
    <row r="34" spans="1:3" x14ac:dyDescent="0.25">
      <c r="A34">
        <f>+A33+'Model Descriptions'!$C$49</f>
        <v>-36</v>
      </c>
      <c r="B34">
        <f>+'Model Descriptions'!$C$32*EXP('Model Descriptions'!$C$33*Exponential_Growth_Base_e!A34)</f>
        <v>1.7482447571219688</v>
      </c>
      <c r="C34">
        <f t="shared" si="0"/>
        <v>33</v>
      </c>
    </row>
    <row r="35" spans="1:3" x14ac:dyDescent="0.25">
      <c r="A35">
        <f>+A34+'Model Descriptions'!$C$49</f>
        <v>-34</v>
      </c>
      <c r="B35">
        <f>+'Model Descriptions'!$C$32*EXP('Model Descriptions'!$C$33*Exponential_Growth_Base_e!A35)</f>
        <v>1.8014867364367977</v>
      </c>
      <c r="C35">
        <f t="shared" si="0"/>
        <v>34</v>
      </c>
    </row>
    <row r="36" spans="1:3" x14ac:dyDescent="0.25">
      <c r="A36">
        <f>+A35+'Model Descriptions'!$C$49</f>
        <v>-32</v>
      </c>
      <c r="B36">
        <f>+'Model Descriptions'!$C$32*EXP('Model Descriptions'!$C$33*Exponential_Growth_Base_e!A36)</f>
        <v>1.8563501754184224</v>
      </c>
      <c r="C36">
        <f t="shared" si="0"/>
        <v>35</v>
      </c>
    </row>
    <row r="37" spans="1:3" x14ac:dyDescent="0.25">
      <c r="A37">
        <f>+A36+'Model Descriptions'!$C$49</f>
        <v>-30</v>
      </c>
      <c r="B37">
        <f>+'Model Descriptions'!$C$32*EXP('Model Descriptions'!$C$33*Exponential_Growth_Base_e!A37)</f>
        <v>1.9128844548653201</v>
      </c>
      <c r="C37">
        <f t="shared" si="0"/>
        <v>36</v>
      </c>
    </row>
    <row r="38" spans="1:3" x14ac:dyDescent="0.25">
      <c r="A38">
        <f>+A37+'Model Descriptions'!$C$49</f>
        <v>-28</v>
      </c>
      <c r="B38">
        <f>+'Model Descriptions'!$C$32*EXP('Model Descriptions'!$C$33*Exponential_Growth_Base_e!A38)</f>
        <v>1.9711404594451702</v>
      </c>
      <c r="C38">
        <f t="shared" si="0"/>
        <v>37</v>
      </c>
    </row>
    <row r="39" spans="1:3" x14ac:dyDescent="0.25">
      <c r="A39">
        <f>+A38+'Model Descriptions'!$C$49</f>
        <v>-26</v>
      </c>
      <c r="B39">
        <f>+'Model Descriptions'!$C$32*EXP('Model Descriptions'!$C$33*Exponential_Growth_Base_e!A39)</f>
        <v>2.0311706234944937</v>
      </c>
      <c r="C39">
        <f t="shared" si="0"/>
        <v>38</v>
      </c>
    </row>
    <row r="40" spans="1:3" x14ac:dyDescent="0.25">
      <c r="A40">
        <f>+A39+'Model Descriptions'!$C$49</f>
        <v>-24</v>
      </c>
      <c r="B40">
        <f>+'Model Descriptions'!$C$32*EXP('Model Descriptions'!$C$33*Exponential_Growth_Base_e!A40)</f>
        <v>2.0930289782130931</v>
      </c>
      <c r="C40">
        <f t="shared" si="0"/>
        <v>39</v>
      </c>
    </row>
    <row r="41" spans="1:3" x14ac:dyDescent="0.25">
      <c r="A41">
        <f>+A40+'Model Descriptions'!$C$49</f>
        <v>-22</v>
      </c>
      <c r="B41">
        <f>+'Model Descriptions'!$C$32*EXP('Model Descriptions'!$C$33*Exponential_Growth_Base_e!A41)</f>
        <v>2.1567712002957786</v>
      </c>
      <c r="C41">
        <f t="shared" si="0"/>
        <v>40</v>
      </c>
    </row>
    <row r="42" spans="1:3" x14ac:dyDescent="0.25">
      <c r="A42">
        <f>+A41+'Model Descriptions'!$C$49</f>
        <v>-20</v>
      </c>
      <c r="B42">
        <f>+'Model Descriptions'!$C$32*EXP('Model Descriptions'!$C$33*Exponential_Growth_Base_e!A42)</f>
        <v>2.2224546620451537</v>
      </c>
      <c r="C42">
        <f t="shared" si="0"/>
        <v>41</v>
      </c>
    </row>
    <row r="43" spans="1:3" x14ac:dyDescent="0.25">
      <c r="A43">
        <f>+A42+'Model Descriptions'!$C$49</f>
        <v>-18</v>
      </c>
      <c r="B43">
        <f>+'Model Descriptions'!$C$32*EXP('Model Descriptions'!$C$33*Exponential_Growth_Base_e!A43)</f>
        <v>2.2901384830105593</v>
      </c>
      <c r="C43">
        <f t="shared" si="0"/>
        <v>42</v>
      </c>
    </row>
    <row r="44" spans="1:3" x14ac:dyDescent="0.25">
      <c r="A44">
        <f>+A43+'Model Descriptions'!$C$49</f>
        <v>-16</v>
      </c>
      <c r="B44">
        <f>+'Model Descriptions'!$C$32*EXP('Model Descriptions'!$C$33*Exponential_Growth_Base_e!A44)</f>
        <v>2.3598835831996605</v>
      </c>
      <c r="C44">
        <f t="shared" si="0"/>
        <v>43</v>
      </c>
    </row>
    <row r="45" spans="1:3" x14ac:dyDescent="0.25">
      <c r="A45">
        <f>+A44+'Model Descriptions'!$C$49</f>
        <v>-14</v>
      </c>
      <c r="B45">
        <f>+'Model Descriptions'!$C$32*EXP('Model Descriptions'!$C$33*Exponential_Growth_Base_e!A45)</f>
        <v>2.4317527379105615</v>
      </c>
      <c r="C45">
        <f t="shared" si="0"/>
        <v>44</v>
      </c>
    </row>
    <row r="46" spans="1:3" x14ac:dyDescent="0.25">
      <c r="A46">
        <f>+A45+'Model Descriptions'!$C$49</f>
        <v>-12</v>
      </c>
      <c r="B46">
        <f>+'Model Descriptions'!$C$32*EXP('Model Descriptions'!$C$33*Exponential_Growth_Base_e!A46)</f>
        <v>2.505810634233816</v>
      </c>
      <c r="C46">
        <f t="shared" si="0"/>
        <v>45</v>
      </c>
    </row>
    <row r="47" spans="1:3" x14ac:dyDescent="0.25">
      <c r="A47">
        <f>+A46+'Model Descriptions'!$C$49</f>
        <v>-10</v>
      </c>
      <c r="B47">
        <f>+'Model Descriptions'!$C$32*EXP('Model Descriptions'!$C$33*Exponential_Growth_Base_e!A47)</f>
        <v>2.5821239292751734</v>
      </c>
      <c r="C47">
        <f t="shared" si="0"/>
        <v>46</v>
      </c>
    </row>
    <row r="48" spans="1:3" x14ac:dyDescent="0.25">
      <c r="A48">
        <f>+A47+'Model Descriptions'!$C$49</f>
        <v>-8</v>
      </c>
      <c r="B48">
        <f>+'Model Descriptions'!$C$32*EXP('Model Descriptions'!$C$33*Exponential_Growth_Base_e!A48)</f>
        <v>2.6607613101514724</v>
      </c>
      <c r="C48">
        <f t="shared" si="0"/>
        <v>47</v>
      </c>
    </row>
    <row r="49" spans="1:3" x14ac:dyDescent="0.25">
      <c r="A49">
        <f>+A48+'Model Descriptions'!$C$49</f>
        <v>-6</v>
      </c>
      <c r="B49">
        <f>+'Model Descriptions'!$C$32*EXP('Model Descriptions'!$C$33*Exponential_Growth_Base_e!A49)</f>
        <v>2.7417935558136843</v>
      </c>
      <c r="C49">
        <f t="shared" si="0"/>
        <v>48</v>
      </c>
    </row>
    <row r="50" spans="1:3" x14ac:dyDescent="0.25">
      <c r="A50">
        <f>+A49+'Model Descriptions'!$C$49</f>
        <v>-4</v>
      </c>
      <c r="B50">
        <f>+'Model Descriptions'!$C$32*EXP('Model Descriptions'!$C$33*Exponential_Growth_Base_e!A50)</f>
        <v>2.825293600752746</v>
      </c>
      <c r="C50">
        <f t="shared" si="0"/>
        <v>49</v>
      </c>
    </row>
    <row r="51" spans="1:3" x14ac:dyDescent="0.25">
      <c r="A51">
        <f>+A50+'Model Descriptions'!$C$49</f>
        <v>-2</v>
      </c>
      <c r="B51">
        <f>+'Model Descriptions'!$C$32*EXP('Model Descriptions'!$C$33*Exponential_Growth_Base_e!A51)</f>
        <v>2.9113366006455244</v>
      </c>
      <c r="C51">
        <f t="shared" si="0"/>
        <v>50</v>
      </c>
    </row>
    <row r="52" spans="1:3" x14ac:dyDescent="0.25">
      <c r="A52">
        <f>+A51+'Model Descriptions'!$C$49</f>
        <v>0</v>
      </c>
      <c r="B52">
        <f>+'Model Descriptions'!$C$32*EXP('Model Descriptions'!$C$33*Exponential_Growth_Base_e!A52)</f>
        <v>3</v>
      </c>
      <c r="C52">
        <f t="shared" si="0"/>
        <v>51</v>
      </c>
    </row>
    <row r="53" spans="1:3" x14ac:dyDescent="0.25">
      <c r="A53">
        <f>+A52+'Model Descriptions'!$C$49</f>
        <v>2</v>
      </c>
      <c r="B53">
        <f>+'Model Descriptions'!$C$32*EXP('Model Descriptions'!$C$33*Exponential_Growth_Base_e!A53)</f>
        <v>3.091363601860551</v>
      </c>
      <c r="C53">
        <f t="shared" si="0"/>
        <v>52</v>
      </c>
    </row>
    <row r="54" spans="1:3" x14ac:dyDescent="0.25">
      <c r="A54">
        <f>+A53+'Model Descriptions'!$C$49</f>
        <v>4</v>
      </c>
      <c r="B54">
        <f>+'Model Descriptions'!$C$32*EXP('Model Descriptions'!$C$33*Exponential_Growth_Base_e!A54)</f>
        <v>3.1855096396360789</v>
      </c>
      <c r="C54">
        <f t="shared" si="0"/>
        <v>53</v>
      </c>
    </row>
    <row r="55" spans="1:3" x14ac:dyDescent="0.25">
      <c r="A55">
        <f>+A54+'Model Descriptions'!$C$49</f>
        <v>6</v>
      </c>
      <c r="B55">
        <f>+'Model Descriptions'!$C$32*EXP('Model Descriptions'!$C$33*Exponential_Growth_Base_e!A55)</f>
        <v>3.2825228511156315</v>
      </c>
      <c r="C55">
        <f t="shared" si="0"/>
        <v>54</v>
      </c>
    </row>
    <row r="56" spans="1:3" x14ac:dyDescent="0.25">
      <c r="A56">
        <f>+A55+'Model Descriptions'!$C$49</f>
        <v>8</v>
      </c>
      <c r="B56">
        <f>+'Model Descriptions'!$C$32*EXP('Model Descriptions'!$C$33*Exponential_Growth_Base_e!A56)</f>
        <v>3.3824905547381272</v>
      </c>
      <c r="C56">
        <f t="shared" si="0"/>
        <v>55</v>
      </c>
    </row>
    <row r="57" spans="1:3" x14ac:dyDescent="0.25">
      <c r="A57">
        <f>+A56+'Model Descriptions'!$C$49</f>
        <v>10</v>
      </c>
      <c r="B57">
        <f>+'Model Descriptions'!$C$32*EXP('Model Descriptions'!$C$33*Exponential_Growth_Base_e!A57)</f>
        <v>3.4855027281848492</v>
      </c>
      <c r="C57">
        <f t="shared" si="0"/>
        <v>56</v>
      </c>
    </row>
    <row r="58" spans="1:3" x14ac:dyDescent="0.25">
      <c r="A58">
        <f>+A57+'Model Descriptions'!$C$49</f>
        <v>12</v>
      </c>
      <c r="B58">
        <f>+'Model Descriptions'!$C$32*EXP('Model Descriptions'!$C$33*Exponential_Growth_Base_e!A58)</f>
        <v>3.5916520893654305</v>
      </c>
      <c r="C58">
        <f t="shared" si="0"/>
        <v>57</v>
      </c>
    </row>
    <row r="59" spans="1:3" x14ac:dyDescent="0.25">
      <c r="A59">
        <f>+A58+'Model Descriptions'!$C$49</f>
        <v>14</v>
      </c>
      <c r="B59">
        <f>+'Model Descriptions'!$C$32*EXP('Model Descriptions'!$C$33*Exponential_Growth_Base_e!A59)</f>
        <v>3.7010341798702298</v>
      </c>
      <c r="C59">
        <f t="shared" si="0"/>
        <v>58</v>
      </c>
    </row>
    <row r="60" spans="1:3" x14ac:dyDescent="0.25">
      <c r="A60">
        <f>+A59+'Model Descriptions'!$C$49</f>
        <v>16</v>
      </c>
      <c r="B60">
        <f>+'Model Descriptions'!$C$32*EXP('Model Descriptions'!$C$33*Exponential_Growth_Base_e!A60)</f>
        <v>3.8137474509642142</v>
      </c>
      <c r="C60">
        <f t="shared" si="0"/>
        <v>59</v>
      </c>
    </row>
    <row r="61" spans="1:3" x14ac:dyDescent="0.25">
      <c r="A61">
        <f>+A60+'Model Descriptions'!$C$49</f>
        <v>18</v>
      </c>
      <c r="B61">
        <f>+'Model Descriptions'!$C$32*EXP('Model Descriptions'!$C$33*Exponential_Growth_Base_e!A61)</f>
        <v>3.9298933521997421</v>
      </c>
      <c r="C61">
        <f t="shared" si="0"/>
        <v>60</v>
      </c>
    </row>
    <row r="62" spans="1:3" x14ac:dyDescent="0.25">
      <c r="A62">
        <f>+A61+'Model Descriptions'!$C$49</f>
        <v>20</v>
      </c>
      <c r="B62">
        <f>+'Model Descriptions'!$C$32*EXP('Model Descriptions'!$C$33*Exponential_Growth_Base_e!A62)</f>
        <v>4.0495764227280091</v>
      </c>
      <c r="C62">
        <f t="shared" si="0"/>
        <v>61</v>
      </c>
    </row>
    <row r="63" spans="1:3" x14ac:dyDescent="0.25">
      <c r="A63">
        <f>+A62+'Model Descriptions'!$C$49</f>
        <v>22</v>
      </c>
      <c r="B63">
        <f>+'Model Descriptions'!$C$32*EXP('Model Descriptions'!$C$33*Exponential_Growth_Base_e!A63)</f>
        <v>4.172904385391341</v>
      </c>
      <c r="C63">
        <f t="shared" si="0"/>
        <v>62</v>
      </c>
    </row>
    <row r="64" spans="1:3" x14ac:dyDescent="0.25">
      <c r="A64">
        <f>+A63+'Model Descriptions'!$C$49</f>
        <v>24</v>
      </c>
      <c r="B64">
        <f>+'Model Descriptions'!$C$32*EXP('Model Descriptions'!$C$33*Exponential_Growth_Base_e!A64)</f>
        <v>4.2999882436810202</v>
      </c>
      <c r="C64">
        <f t="shared" si="0"/>
        <v>63</v>
      </c>
    </row>
    <row r="65" spans="1:3" x14ac:dyDescent="0.25">
      <c r="A65">
        <f>+A64+'Model Descriptions'!$C$49</f>
        <v>26</v>
      </c>
      <c r="B65">
        <f>+'Model Descriptions'!$C$32*EXP('Model Descriptions'!$C$33*Exponential_Growth_Base_e!A65)</f>
        <v>4.4309423816479283</v>
      </c>
      <c r="C65">
        <f t="shared" si="0"/>
        <v>64</v>
      </c>
    </row>
    <row r="66" spans="1:3" x14ac:dyDescent="0.25">
      <c r="A66">
        <f>+A65+'Model Descriptions'!$C$49</f>
        <v>28</v>
      </c>
      <c r="B66">
        <f>+'Model Descriptions'!$C$32*EXP('Model Descriptions'!$C$33*Exponential_Growth_Base_e!A66)</f>
        <v>4.5658846668559008</v>
      </c>
      <c r="C66">
        <f t="shared" si="0"/>
        <v>65</v>
      </c>
    </row>
    <row r="67" spans="1:3" x14ac:dyDescent="0.25">
      <c r="A67">
        <f>+A66+'Model Descriptions'!$C$49</f>
        <v>30</v>
      </c>
      <c r="B67">
        <f>+'Model Descriptions'!$C$32*EXP('Model Descriptions'!$C$33*Exponential_Growth_Base_e!A67)</f>
        <v>4.7049365564705061</v>
      </c>
      <c r="C67">
        <f t="shared" si="0"/>
        <v>66</v>
      </c>
    </row>
    <row r="68" spans="1:3" x14ac:dyDescent="0.25">
      <c r="A68">
        <f>+A67+'Model Descriptions'!$C$49</f>
        <v>32</v>
      </c>
      <c r="B68">
        <f>+'Model Descriptions'!$C$32*EXP('Model Descriptions'!$C$33*Exponential_Growth_Base_e!A68)</f>
        <v>4.8482232065786803</v>
      </c>
      <c r="C68">
        <f t="shared" ref="C68:C102" si="1">+C67+1</f>
        <v>67</v>
      </c>
    </row>
    <row r="69" spans="1:3" x14ac:dyDescent="0.25">
      <c r="A69">
        <f>+A68+'Model Descriptions'!$C$49</f>
        <v>34</v>
      </c>
      <c r="B69">
        <f>+'Model Descriptions'!$C$32*EXP('Model Descriptions'!$C$33*Exponential_Growth_Base_e!A69)</f>
        <v>4.9958735848376588</v>
      </c>
      <c r="C69">
        <f t="shared" si="1"/>
        <v>68</v>
      </c>
    </row>
    <row r="70" spans="1:3" x14ac:dyDescent="0.25">
      <c r="A70">
        <f>+A69+'Model Descriptions'!$C$49</f>
        <v>36</v>
      </c>
      <c r="B70">
        <f>+'Model Descriptions'!$C$32*EXP('Model Descriptions'!$C$33*Exponential_Growth_Base_e!A70)</f>
        <v>5.1480205865545754</v>
      </c>
      <c r="C70">
        <f t="shared" si="1"/>
        <v>69</v>
      </c>
    </row>
    <row r="71" spans="1:3" x14ac:dyDescent="0.25">
      <c r="A71">
        <f>+A70+'Model Descriptions'!$C$49</f>
        <v>38</v>
      </c>
      <c r="B71">
        <f>+'Model Descriptions'!$C$32*EXP('Model Descriptions'!$C$33*Exponential_Growth_Base_e!A71)</f>
        <v>5.304801154301205</v>
      </c>
      <c r="C71">
        <f t="shared" si="1"/>
        <v>70</v>
      </c>
    </row>
    <row r="72" spans="1:3" x14ac:dyDescent="0.25">
      <c r="A72">
        <f>+A71+'Model Descriptions'!$C$49</f>
        <v>40</v>
      </c>
      <c r="B72">
        <f>+'Model Descriptions'!$C$32*EXP('Model Descriptions'!$C$33*Exponential_Growth_Base_e!A72)</f>
        <v>5.4663564011715264</v>
      </c>
      <c r="C72">
        <f t="shared" si="1"/>
        <v>71</v>
      </c>
    </row>
    <row r="73" spans="1:3" x14ac:dyDescent="0.25">
      <c r="A73">
        <f>+A72+'Model Descriptions'!$C$49</f>
        <v>42</v>
      </c>
      <c r="B73">
        <f>+'Model Descriptions'!$C$32*EXP('Model Descriptions'!$C$33*Exponential_Growth_Base_e!A73)</f>
        <v>5.6328317377930297</v>
      </c>
      <c r="C73">
        <f t="shared" si="1"/>
        <v>72</v>
      </c>
    </row>
    <row r="74" spans="1:3" x14ac:dyDescent="0.25">
      <c r="A74">
        <f>+A73+'Model Descriptions'!$C$49</f>
        <v>44</v>
      </c>
      <c r="B74">
        <f>+'Model Descriptions'!$C$32*EXP('Model Descriptions'!$C$33*Exponential_Growth_Base_e!A74)</f>
        <v>5.8043770032060946</v>
      </c>
      <c r="C74">
        <f t="shared" si="1"/>
        <v>73</v>
      </c>
    </row>
    <row r="75" spans="1:3" x14ac:dyDescent="0.25">
      <c r="A75">
        <f>+A74+'Model Descriptions'!$C$49</f>
        <v>46</v>
      </c>
      <c r="B75">
        <f>+'Model Descriptions'!$C$32*EXP('Model Descriptions'!$C$33*Exponential_Growth_Base_e!A75)</f>
        <v>5.9811465997292466</v>
      </c>
      <c r="C75">
        <f t="shared" si="1"/>
        <v>74</v>
      </c>
    </row>
    <row r="76" spans="1:3" x14ac:dyDescent="0.25">
      <c r="A76">
        <f>+A75+'Model Descriptions'!$C$49</f>
        <v>48</v>
      </c>
      <c r="B76">
        <f>+'Model Descriptions'!$C$32*EXP('Model Descriptions'!$C$33*Exponential_Growth_Base_e!A76)</f>
        <v>6.1632996319316629</v>
      </c>
      <c r="C76">
        <f t="shared" si="1"/>
        <v>75</v>
      </c>
    </row>
    <row r="77" spans="1:3" x14ac:dyDescent="0.25">
      <c r="A77">
        <f>+A76+'Model Descriptions'!$C$49</f>
        <v>50</v>
      </c>
      <c r="B77">
        <f>+'Model Descriptions'!$C$32*EXP('Model Descriptions'!$C$33*Exponential_Growth_Base_e!A77)</f>
        <v>6.3510000498380244</v>
      </c>
      <c r="C77">
        <f t="shared" si="1"/>
        <v>76</v>
      </c>
    </row>
    <row r="78" spans="1:3" x14ac:dyDescent="0.25">
      <c r="A78">
        <f>+A77+'Model Descriptions'!$C$49</f>
        <v>52</v>
      </c>
      <c r="B78">
        <f>+'Model Descriptions'!$C$32*EXP('Model Descriptions'!$C$33*Exponential_Growth_Base_e!A78)</f>
        <v>6.5444167964946036</v>
      </c>
      <c r="C78">
        <f t="shared" si="1"/>
        <v>77</v>
      </c>
    </row>
    <row r="79" spans="1:3" x14ac:dyDescent="0.25">
      <c r="A79">
        <f>+A78+'Model Descriptions'!$C$49</f>
        <v>54</v>
      </c>
      <c r="B79">
        <f>+'Model Descriptions'!$C$32*EXP('Model Descriptions'!$C$33*Exponential_Growth_Base_e!A79)</f>
        <v>6.7437239600294134</v>
      </c>
      <c r="C79">
        <f t="shared" si="1"/>
        <v>78</v>
      </c>
    </row>
    <row r="80" spans="1:3" x14ac:dyDescent="0.25">
      <c r="A80">
        <f>+A79+'Model Descriptions'!$C$49</f>
        <v>56</v>
      </c>
      <c r="B80">
        <f>+'Model Descriptions'!$C$32*EXP('Model Descriptions'!$C$33*Exponential_Growth_Base_e!A80)</f>
        <v>6.949100930343274</v>
      </c>
      <c r="C80">
        <f t="shared" si="1"/>
        <v>79</v>
      </c>
    </row>
    <row r="81" spans="1:3" x14ac:dyDescent="0.25">
      <c r="A81">
        <f>+A80+'Model Descriptions'!$C$49</f>
        <v>58</v>
      </c>
      <c r="B81">
        <f>+'Model Descriptions'!$C$32*EXP('Model Descriptions'!$C$33*Exponential_Growth_Base_e!A81)</f>
        <v>7.1607325605728294</v>
      </c>
      <c r="C81">
        <f t="shared" si="1"/>
        <v>80</v>
      </c>
    </row>
    <row r="82" spans="1:3" x14ac:dyDescent="0.25">
      <c r="A82">
        <f>+A81+'Model Descriptions'!$C$49</f>
        <v>60</v>
      </c>
      <c r="B82">
        <f>+'Model Descriptions'!$C$32*EXP('Model Descriptions'!$C$33*Exponential_Growth_Base_e!A82)</f>
        <v>7.3788093334708478</v>
      </c>
      <c r="C82">
        <f t="shared" si="1"/>
        <v>81</v>
      </c>
    </row>
    <row r="83" spans="1:3" x14ac:dyDescent="0.25">
      <c r="A83">
        <f>+A82+'Model Descriptions'!$C$49</f>
        <v>62</v>
      </c>
      <c r="B83">
        <f>+'Model Descriptions'!$C$32*EXP('Model Descriptions'!$C$33*Exponential_Growth_Base_e!A83)</f>
        <v>7.6035275328535636</v>
      </c>
      <c r="C83">
        <f t="shared" si="1"/>
        <v>82</v>
      </c>
    </row>
    <row r="84" spans="1:3" x14ac:dyDescent="0.25">
      <c r="A84">
        <f>+A83+'Model Descriptions'!$C$49</f>
        <v>64</v>
      </c>
      <c r="B84">
        <f>+'Model Descriptions'!$C$32*EXP('Model Descriptions'!$C$33*Exponential_Growth_Base_e!A84)</f>
        <v>7.8350894202693535</v>
      </c>
      <c r="C84">
        <f t="shared" si="1"/>
        <v>83</v>
      </c>
    </row>
    <row r="85" spans="1:3" x14ac:dyDescent="0.25">
      <c r="A85">
        <f>+A84+'Model Descriptions'!$C$49</f>
        <v>66</v>
      </c>
      <c r="B85">
        <f>+'Model Descriptions'!$C$32*EXP('Model Descriptions'!$C$33*Exponential_Growth_Base_e!A85)</f>
        <v>8.0737034170477866</v>
      </c>
      <c r="C85">
        <f t="shared" si="1"/>
        <v>84</v>
      </c>
    </row>
    <row r="86" spans="1:3" x14ac:dyDescent="0.25">
      <c r="A86">
        <f>+A85+'Model Descriptions'!$C$49</f>
        <v>68</v>
      </c>
      <c r="B86">
        <f>+'Model Descriptions'!$C$32*EXP('Model Descriptions'!$C$33*Exponential_Growth_Base_e!A86)</f>
        <v>8.3195842918928928</v>
      </c>
      <c r="C86">
        <f t="shared" si="1"/>
        <v>85</v>
      </c>
    </row>
    <row r="87" spans="1:3" x14ac:dyDescent="0.25">
      <c r="A87">
        <f>+A86+'Model Descriptions'!$C$49</f>
        <v>70</v>
      </c>
      <c r="B87">
        <f>+'Model Descriptions'!$C$32*EXP('Model Descriptions'!$C$33*Exponential_Growth_Base_e!A87)</f>
        <v>8.572953354189492</v>
      </c>
      <c r="C87">
        <f t="shared" si="1"/>
        <v>86</v>
      </c>
    </row>
    <row r="88" spans="1:3" x14ac:dyDescent="0.25">
      <c r="A88">
        <f>+A87+'Model Descriptions'!$C$49</f>
        <v>72</v>
      </c>
      <c r="B88">
        <f>+'Model Descriptions'!$C$32*EXP('Model Descriptions'!$C$33*Exponential_Growth_Base_e!A88)</f>
        <v>8.834038653196572</v>
      </c>
      <c r="C88">
        <f t="shared" si="1"/>
        <v>87</v>
      </c>
    </row>
    <row r="89" spans="1:3" x14ac:dyDescent="0.25">
      <c r="A89">
        <f>+A88+'Model Descriptions'!$C$49</f>
        <v>74</v>
      </c>
      <c r="B89">
        <f>+'Model Descriptions'!$C$32*EXP('Model Descriptions'!$C$33*Exponential_Growth_Base_e!A89)</f>
        <v>9.1030751833070269</v>
      </c>
      <c r="C89">
        <f t="shared" si="1"/>
        <v>88</v>
      </c>
    </row>
    <row r="90" spans="1:3" x14ac:dyDescent="0.25">
      <c r="A90">
        <f>+A89+'Model Descriptions'!$C$49</f>
        <v>76</v>
      </c>
      <c r="B90">
        <f>+'Model Descriptions'!$C$32*EXP('Model Descriptions'!$C$33*Exponential_Growth_Base_e!A90)</f>
        <v>9.3803050955584659</v>
      </c>
      <c r="C90">
        <f t="shared" si="1"/>
        <v>89</v>
      </c>
    </row>
    <row r="91" spans="1:3" x14ac:dyDescent="0.25">
      <c r="A91">
        <f>+A90+'Model Descriptions'!$C$49</f>
        <v>78</v>
      </c>
      <c r="B91">
        <f>+'Model Descriptions'!$C$32*EXP('Model Descriptions'!$C$33*Exponential_Growth_Base_e!A91)</f>
        <v>9.6659779155854988</v>
      </c>
      <c r="C91">
        <f t="shared" si="1"/>
        <v>90</v>
      </c>
    </row>
    <row r="92" spans="1:3" x14ac:dyDescent="0.25">
      <c r="A92">
        <f>+A91+'Model Descriptions'!$C$49</f>
        <v>80</v>
      </c>
      <c r="B92">
        <f>+'Model Descriptions'!$C$32*EXP('Model Descriptions'!$C$33*Exponential_Growth_Base_e!A92)</f>
        <v>9.9603507682096417</v>
      </c>
      <c r="C92">
        <f t="shared" si="1"/>
        <v>91</v>
      </c>
    </row>
    <row r="93" spans="1:3" x14ac:dyDescent="0.25">
      <c r="A93">
        <f>+A92+'Model Descriptions'!$C$49</f>
        <v>82</v>
      </c>
      <c r="B93">
        <f>+'Model Descriptions'!$C$32*EXP('Model Descriptions'!$C$33*Exponential_Growth_Base_e!A93)</f>
        <v>10.263688608869021</v>
      </c>
      <c r="C93">
        <f t="shared" si="1"/>
        <v>92</v>
      </c>
    </row>
    <row r="94" spans="1:3" x14ac:dyDescent="0.25">
      <c r="A94">
        <f>+A93+'Model Descriptions'!$C$49</f>
        <v>84</v>
      </c>
      <c r="B94">
        <f>+'Model Descriptions'!$C$32*EXP('Model Descriptions'!$C$33*Exponential_Growth_Base_e!A94)</f>
        <v>10.576264462096148</v>
      </c>
      <c r="C94">
        <f t="shared" si="1"/>
        <v>93</v>
      </c>
    </row>
    <row r="95" spans="1:3" x14ac:dyDescent="0.25">
      <c r="A95">
        <f>+A94+'Model Descriptions'!$C$49</f>
        <v>86</v>
      </c>
      <c r="B95">
        <f>+'Model Descriptions'!$C$32*EXP('Model Descriptions'!$C$33*Exponential_Growth_Base_e!A95)</f>
        <v>10.898359667258429</v>
      </c>
      <c r="C95">
        <f t="shared" si="1"/>
        <v>94</v>
      </c>
    </row>
    <row r="96" spans="1:3" x14ac:dyDescent="0.25">
      <c r="A96">
        <f>+A95+'Model Descriptions'!$C$49</f>
        <v>88</v>
      </c>
      <c r="B96">
        <f>+'Model Descriptions'!$C$32*EXP('Model Descriptions'!$C$33*Exponential_Growth_Base_e!A96)</f>
        <v>11.230264131782585</v>
      </c>
      <c r="C96">
        <f t="shared" si="1"/>
        <v>95</v>
      </c>
    </row>
    <row r="97" spans="1:3" x14ac:dyDescent="0.25">
      <c r="A97">
        <f>+A96+'Model Descriptions'!$C$49</f>
        <v>90</v>
      </c>
      <c r="B97">
        <f>+'Model Descriptions'!$C$32*EXP('Model Descriptions'!$C$33*Exponential_Growth_Base_e!A97)</f>
        <v>11.572276592090923</v>
      </c>
      <c r="C97">
        <f t="shared" si="1"/>
        <v>96</v>
      </c>
    </row>
    <row r="98" spans="1:3" x14ac:dyDescent="0.25">
      <c r="A98">
        <f>+A97+'Model Descriptions'!$C$49</f>
        <v>92</v>
      </c>
      <c r="B98">
        <f>+'Model Descriptions'!$C$32*EXP('Model Descriptions'!$C$33*Exponential_Growth_Base_e!A98)</f>
        <v>11.924704882484242</v>
      </c>
      <c r="C98">
        <f t="shared" si="1"/>
        <v>97</v>
      </c>
    </row>
    <row r="99" spans="1:3" x14ac:dyDescent="0.25">
      <c r="A99">
        <f>+A98+'Model Descriptions'!$C$49</f>
        <v>94</v>
      </c>
      <c r="B99">
        <f>+'Model Descriptions'!$C$32*EXP('Model Descriptions'!$C$33*Exponential_Growth_Base_e!A99)</f>
        <v>12.287866212213526</v>
      </c>
      <c r="C99">
        <f t="shared" si="1"/>
        <v>98</v>
      </c>
    </row>
    <row r="100" spans="1:3" x14ac:dyDescent="0.25">
      <c r="A100">
        <f>+A99+'Model Descriptions'!$C$49</f>
        <v>96</v>
      </c>
      <c r="B100">
        <f>+'Model Descriptions'!$C$32*EXP('Model Descriptions'!$C$33*Exponential_Growth_Base_e!A100)</f>
        <v>12.662087450989656</v>
      </c>
      <c r="C100">
        <f t="shared" si="1"/>
        <v>99</v>
      </c>
    </row>
    <row r="101" spans="1:3" x14ac:dyDescent="0.25">
      <c r="A101">
        <f>+A100+'Model Descriptions'!$C$49</f>
        <v>98</v>
      </c>
      <c r="B101">
        <f>+'Model Descriptions'!$C$32*EXP('Model Descriptions'!$C$33*Exponential_Growth_Base_e!A101)</f>
        <v>13.047705423188223</v>
      </c>
      <c r="C101">
        <f t="shared" si="1"/>
        <v>100</v>
      </c>
    </row>
    <row r="102" spans="1:3" x14ac:dyDescent="0.25">
      <c r="A102">
        <f>+A101+'Model Descriptions'!$C$49</f>
        <v>100</v>
      </c>
      <c r="B102">
        <f>+'Model Descriptions'!$C$32*EXP('Model Descriptions'!$C$33*Exponential_Growth_Base_e!A102)</f>
        <v>13.445067211014194</v>
      </c>
      <c r="C102">
        <f t="shared" si="1"/>
        <v>101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K23" sqref="K23"/>
    </sheetView>
  </sheetViews>
  <sheetFormatPr defaultRowHeight="15.75" x14ac:dyDescent="0.25"/>
  <cols>
    <col min="2" max="2" width="12.125" bestFit="1" customWidth="1"/>
  </cols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Descriptions'!C55</f>
        <v>-100</v>
      </c>
      <c r="B2">
        <f>+'Model Descriptions'!$C$53*EXP('Model Descriptions'!$C$54*Exponential_Decay_Base_e!A2)</f>
        <v>13.445067211014194</v>
      </c>
      <c r="C2">
        <v>1</v>
      </c>
    </row>
    <row r="3" spans="1:3" x14ac:dyDescent="0.25">
      <c r="A3">
        <f>+A2+'Model Descriptions'!$C$56</f>
        <v>-98</v>
      </c>
      <c r="B3">
        <f>+'Model Descriptions'!$C$53*EXP('Model Descriptions'!$C$54*Exponential_Decay_Base_e!A3)</f>
        <v>13.047705423188223</v>
      </c>
      <c r="C3">
        <f>+C2+1</f>
        <v>2</v>
      </c>
    </row>
    <row r="4" spans="1:3" x14ac:dyDescent="0.25">
      <c r="A4">
        <f>+A3+'Model Descriptions'!$C$49</f>
        <v>-96</v>
      </c>
      <c r="B4">
        <f>+'Model Descriptions'!$C$53*EXP('Model Descriptions'!$C$54*Exponential_Decay_Base_e!A4)</f>
        <v>12.662087450989656</v>
      </c>
      <c r="C4">
        <f t="shared" ref="C4:C67" si="0">+C3+1</f>
        <v>3</v>
      </c>
    </row>
    <row r="5" spans="1:3" x14ac:dyDescent="0.25">
      <c r="A5">
        <f>+A4+'Model Descriptions'!$C$49</f>
        <v>-94</v>
      </c>
      <c r="B5">
        <f>+'Model Descriptions'!$C$53*EXP('Model Descriptions'!$C$54*Exponential_Decay_Base_e!A5)</f>
        <v>12.287866212213526</v>
      </c>
      <c r="C5">
        <f t="shared" si="0"/>
        <v>4</v>
      </c>
    </row>
    <row r="6" spans="1:3" x14ac:dyDescent="0.25">
      <c r="A6">
        <f>+A5+'Model Descriptions'!$C$49</f>
        <v>-92</v>
      </c>
      <c r="B6">
        <f>+'Model Descriptions'!$C$53*EXP('Model Descriptions'!$C$54*Exponential_Decay_Base_e!A6)</f>
        <v>11.924704882484242</v>
      </c>
      <c r="C6">
        <f t="shared" si="0"/>
        <v>5</v>
      </c>
    </row>
    <row r="7" spans="1:3" x14ac:dyDescent="0.25">
      <c r="A7">
        <f>+A6+'Model Descriptions'!$C$49</f>
        <v>-90</v>
      </c>
      <c r="B7">
        <f>+'Model Descriptions'!$C$53*EXP('Model Descriptions'!$C$54*Exponential_Decay_Base_e!A7)</f>
        <v>11.572276592090923</v>
      </c>
      <c r="C7">
        <f t="shared" si="0"/>
        <v>6</v>
      </c>
    </row>
    <row r="8" spans="1:3" x14ac:dyDescent="0.25">
      <c r="A8">
        <f>+A7+'Model Descriptions'!$C$49</f>
        <v>-88</v>
      </c>
      <c r="B8">
        <f>+'Model Descriptions'!$C$53*EXP('Model Descriptions'!$C$54*Exponential_Decay_Base_e!A8)</f>
        <v>11.230264131782585</v>
      </c>
      <c r="C8">
        <f t="shared" si="0"/>
        <v>7</v>
      </c>
    </row>
    <row r="9" spans="1:3" x14ac:dyDescent="0.25">
      <c r="A9">
        <f>+A8+'Model Descriptions'!$C$49</f>
        <v>-86</v>
      </c>
      <c r="B9">
        <f>+'Model Descriptions'!$C$53*EXP('Model Descriptions'!$C$54*Exponential_Decay_Base_e!A9)</f>
        <v>10.898359667258429</v>
      </c>
      <c r="C9">
        <f t="shared" si="0"/>
        <v>8</v>
      </c>
    </row>
    <row r="10" spans="1:3" x14ac:dyDescent="0.25">
      <c r="A10">
        <f>+A9+'Model Descriptions'!$C$49</f>
        <v>-84</v>
      </c>
      <c r="B10">
        <f>+'Model Descriptions'!$C$53*EXP('Model Descriptions'!$C$54*Exponential_Decay_Base_e!A10)</f>
        <v>10.576264462096148</v>
      </c>
      <c r="C10">
        <f t="shared" si="0"/>
        <v>9</v>
      </c>
    </row>
    <row r="11" spans="1:3" x14ac:dyDescent="0.25">
      <c r="A11">
        <f>+A10+'Model Descriptions'!$C$49</f>
        <v>-82</v>
      </c>
      <c r="B11">
        <f>+'Model Descriptions'!$C$53*EXP('Model Descriptions'!$C$54*Exponential_Decay_Base_e!A11)</f>
        <v>10.263688608869021</v>
      </c>
      <c r="C11">
        <f t="shared" si="0"/>
        <v>10</v>
      </c>
    </row>
    <row r="12" spans="1:3" x14ac:dyDescent="0.25">
      <c r="A12">
        <f>+A11+'Model Descriptions'!$C$49</f>
        <v>-80</v>
      </c>
      <c r="B12">
        <f>+'Model Descriptions'!$C$53*EXP('Model Descriptions'!$C$54*Exponential_Decay_Base_e!A12)</f>
        <v>9.9603507682096417</v>
      </c>
      <c r="C12">
        <f t="shared" si="0"/>
        <v>11</v>
      </c>
    </row>
    <row r="13" spans="1:3" x14ac:dyDescent="0.25">
      <c r="A13">
        <f>+A12+'Model Descriptions'!$C$49</f>
        <v>-78</v>
      </c>
      <c r="B13">
        <f>+'Model Descriptions'!$C$53*EXP('Model Descriptions'!$C$54*Exponential_Decay_Base_e!A13)</f>
        <v>9.6659779155854988</v>
      </c>
      <c r="C13">
        <f t="shared" si="0"/>
        <v>12</v>
      </c>
    </row>
    <row r="14" spans="1:3" x14ac:dyDescent="0.25">
      <c r="A14">
        <f>+A13+'Model Descriptions'!$C$49</f>
        <v>-76</v>
      </c>
      <c r="B14">
        <f>+'Model Descriptions'!$C$53*EXP('Model Descriptions'!$C$54*Exponential_Decay_Base_e!A14)</f>
        <v>9.3803050955584659</v>
      </c>
      <c r="C14">
        <f t="shared" si="0"/>
        <v>13</v>
      </c>
    </row>
    <row r="15" spans="1:3" x14ac:dyDescent="0.25">
      <c r="A15">
        <f>+A14+'Model Descriptions'!$C$49</f>
        <v>-74</v>
      </c>
      <c r="B15">
        <f>+'Model Descriptions'!$C$53*EXP('Model Descriptions'!$C$54*Exponential_Decay_Base_e!A15)</f>
        <v>9.1030751833070269</v>
      </c>
      <c r="C15">
        <f t="shared" si="0"/>
        <v>14</v>
      </c>
    </row>
    <row r="16" spans="1:3" x14ac:dyDescent="0.25">
      <c r="A16">
        <f>+A15+'Model Descriptions'!$C$49</f>
        <v>-72</v>
      </c>
      <c r="B16">
        <f>+'Model Descriptions'!$C$53*EXP('Model Descriptions'!$C$54*Exponential_Decay_Base_e!A16)</f>
        <v>8.834038653196572</v>
      </c>
      <c r="C16">
        <f t="shared" si="0"/>
        <v>15</v>
      </c>
    </row>
    <row r="17" spans="1:3" x14ac:dyDescent="0.25">
      <c r="A17">
        <f>+A16+'Model Descriptions'!$C$49</f>
        <v>-70</v>
      </c>
      <c r="B17">
        <f>+'Model Descriptions'!$C$53*EXP('Model Descriptions'!$C$54*Exponential_Decay_Base_e!A17)</f>
        <v>8.572953354189492</v>
      </c>
      <c r="C17">
        <f t="shared" si="0"/>
        <v>16</v>
      </c>
    </row>
    <row r="18" spans="1:3" x14ac:dyDescent="0.25">
      <c r="A18">
        <f>+A17+'Model Descriptions'!$C$49</f>
        <v>-68</v>
      </c>
      <c r="B18">
        <f>+'Model Descriptions'!$C$53*EXP('Model Descriptions'!$C$54*Exponential_Decay_Base_e!A18)</f>
        <v>8.3195842918928928</v>
      </c>
      <c r="C18">
        <f t="shared" si="0"/>
        <v>17</v>
      </c>
    </row>
    <row r="19" spans="1:3" x14ac:dyDescent="0.25">
      <c r="A19">
        <f>+A18+'Model Descriptions'!$C$49</f>
        <v>-66</v>
      </c>
      <c r="B19">
        <f>+'Model Descriptions'!$C$53*EXP('Model Descriptions'!$C$54*Exponential_Decay_Base_e!A19)</f>
        <v>8.0737034170477866</v>
      </c>
      <c r="C19">
        <f t="shared" si="0"/>
        <v>18</v>
      </c>
    </row>
    <row r="20" spans="1:3" x14ac:dyDescent="0.25">
      <c r="A20">
        <f>+A19+'Model Descriptions'!$C$49</f>
        <v>-64</v>
      </c>
      <c r="B20">
        <f>+'Model Descriptions'!$C$53*EXP('Model Descriptions'!$C$54*Exponential_Decay_Base_e!A20)</f>
        <v>7.8350894202693535</v>
      </c>
      <c r="C20">
        <f t="shared" si="0"/>
        <v>19</v>
      </c>
    </row>
    <row r="21" spans="1:3" x14ac:dyDescent="0.25">
      <c r="A21">
        <f>+A20+'Model Descriptions'!$C$49</f>
        <v>-62</v>
      </c>
      <c r="B21">
        <f>+'Model Descriptions'!$C$53*EXP('Model Descriptions'!$C$54*Exponential_Decay_Base_e!A21)</f>
        <v>7.6035275328535636</v>
      </c>
      <c r="C21">
        <f t="shared" si="0"/>
        <v>20</v>
      </c>
    </row>
    <row r="22" spans="1:3" x14ac:dyDescent="0.25">
      <c r="A22">
        <f>+A21+'Model Descriptions'!$C$49</f>
        <v>-60</v>
      </c>
      <c r="B22">
        <f>+'Model Descriptions'!$C$53*EXP('Model Descriptions'!$C$54*Exponential_Decay_Base_e!A22)</f>
        <v>7.3788093334708478</v>
      </c>
      <c r="C22">
        <f t="shared" si="0"/>
        <v>21</v>
      </c>
    </row>
    <row r="23" spans="1:3" x14ac:dyDescent="0.25">
      <c r="A23">
        <f>+A22+'Model Descriptions'!$C$49</f>
        <v>-58</v>
      </c>
      <c r="B23">
        <f>+'Model Descriptions'!$C$53*EXP('Model Descriptions'!$C$54*Exponential_Decay_Base_e!A23)</f>
        <v>7.1607325605728294</v>
      </c>
      <c r="C23">
        <f t="shared" si="0"/>
        <v>22</v>
      </c>
    </row>
    <row r="24" spans="1:3" x14ac:dyDescent="0.25">
      <c r="A24">
        <f>+A23+'Model Descriptions'!$C$49</f>
        <v>-56</v>
      </c>
      <c r="B24">
        <f>+'Model Descriptions'!$C$53*EXP('Model Descriptions'!$C$54*Exponential_Decay_Base_e!A24)</f>
        <v>6.949100930343274</v>
      </c>
      <c r="C24">
        <f t="shared" si="0"/>
        <v>23</v>
      </c>
    </row>
    <row r="25" spans="1:3" x14ac:dyDescent="0.25">
      <c r="A25">
        <f>+A24+'Model Descriptions'!$C$49</f>
        <v>-54</v>
      </c>
      <c r="B25">
        <f>+'Model Descriptions'!$C$53*EXP('Model Descriptions'!$C$54*Exponential_Decay_Base_e!A25)</f>
        <v>6.7437239600294134</v>
      </c>
      <c r="C25">
        <f t="shared" si="0"/>
        <v>24</v>
      </c>
    </row>
    <row r="26" spans="1:3" x14ac:dyDescent="0.25">
      <c r="A26">
        <f>+A25+'Model Descriptions'!$C$49</f>
        <v>-52</v>
      </c>
      <c r="B26">
        <f>+'Model Descriptions'!$C$53*EXP('Model Descriptions'!$C$54*Exponential_Decay_Base_e!A26)</f>
        <v>6.5444167964946036</v>
      </c>
      <c r="C26">
        <f t="shared" si="0"/>
        <v>25</v>
      </c>
    </row>
    <row r="27" spans="1:3" x14ac:dyDescent="0.25">
      <c r="A27">
        <f>+A26+'Model Descriptions'!$C$49</f>
        <v>-50</v>
      </c>
      <c r="B27">
        <f>+'Model Descriptions'!$C$53*EXP('Model Descriptions'!$C$54*Exponential_Decay_Base_e!A27)</f>
        <v>6.3510000498380244</v>
      </c>
      <c r="C27">
        <f t="shared" si="0"/>
        <v>26</v>
      </c>
    </row>
    <row r="28" spans="1:3" x14ac:dyDescent="0.25">
      <c r="A28">
        <f>+A27+'Model Descriptions'!$C$49</f>
        <v>-48</v>
      </c>
      <c r="B28">
        <f>+'Model Descriptions'!$C$53*EXP('Model Descriptions'!$C$54*Exponential_Decay_Base_e!A28)</f>
        <v>6.1632996319316629</v>
      </c>
      <c r="C28">
        <f t="shared" si="0"/>
        <v>27</v>
      </c>
    </row>
    <row r="29" spans="1:3" x14ac:dyDescent="0.25">
      <c r="A29">
        <f>+A28+'Model Descriptions'!$C$49</f>
        <v>-46</v>
      </c>
      <c r="B29">
        <f>+'Model Descriptions'!$C$53*EXP('Model Descriptions'!$C$54*Exponential_Decay_Base_e!A29)</f>
        <v>5.9811465997292466</v>
      </c>
      <c r="C29">
        <f t="shared" si="0"/>
        <v>28</v>
      </c>
    </row>
    <row r="30" spans="1:3" x14ac:dyDescent="0.25">
      <c r="A30">
        <f>+A29+'Model Descriptions'!$C$49</f>
        <v>-44</v>
      </c>
      <c r="B30">
        <f>+'Model Descriptions'!$C$53*EXP('Model Descriptions'!$C$54*Exponential_Decay_Base_e!A30)</f>
        <v>5.8043770032060946</v>
      </c>
      <c r="C30">
        <f t="shared" si="0"/>
        <v>29</v>
      </c>
    </row>
    <row r="31" spans="1:3" x14ac:dyDescent="0.25">
      <c r="A31">
        <f>+A30+'Model Descriptions'!$C$49</f>
        <v>-42</v>
      </c>
      <c r="B31">
        <f>+'Model Descriptions'!$C$53*EXP('Model Descriptions'!$C$54*Exponential_Decay_Base_e!A31)</f>
        <v>5.6328317377930297</v>
      </c>
      <c r="C31">
        <f t="shared" si="0"/>
        <v>30</v>
      </c>
    </row>
    <row r="32" spans="1:3" x14ac:dyDescent="0.25">
      <c r="A32">
        <f>+A31+'Model Descriptions'!$C$49</f>
        <v>-40</v>
      </c>
      <c r="B32">
        <f>+'Model Descriptions'!$C$53*EXP('Model Descriptions'!$C$54*Exponential_Decay_Base_e!A32)</f>
        <v>5.4663564011715264</v>
      </c>
      <c r="C32">
        <f t="shared" si="0"/>
        <v>31</v>
      </c>
    </row>
    <row r="33" spans="1:3" x14ac:dyDescent="0.25">
      <c r="A33">
        <f>+A32+'Model Descriptions'!$C$49</f>
        <v>-38</v>
      </c>
      <c r="B33">
        <f>+'Model Descriptions'!$C$53*EXP('Model Descriptions'!$C$54*Exponential_Decay_Base_e!A33)</f>
        <v>5.304801154301205</v>
      </c>
      <c r="C33">
        <f t="shared" si="0"/>
        <v>32</v>
      </c>
    </row>
    <row r="34" spans="1:3" x14ac:dyDescent="0.25">
      <c r="A34">
        <f>+A33+'Model Descriptions'!$C$49</f>
        <v>-36</v>
      </c>
      <c r="B34">
        <f>+'Model Descriptions'!$C$53*EXP('Model Descriptions'!$C$54*Exponential_Decay_Base_e!A34)</f>
        <v>5.1480205865545754</v>
      </c>
      <c r="C34">
        <f t="shared" si="0"/>
        <v>33</v>
      </c>
    </row>
    <row r="35" spans="1:3" x14ac:dyDescent="0.25">
      <c r="A35">
        <f>+A34+'Model Descriptions'!$C$49</f>
        <v>-34</v>
      </c>
      <c r="B35">
        <f>+'Model Descriptions'!$C$53*EXP('Model Descriptions'!$C$54*Exponential_Decay_Base_e!A35)</f>
        <v>4.9958735848376588</v>
      </c>
      <c r="C35">
        <f t="shared" si="0"/>
        <v>34</v>
      </c>
    </row>
    <row r="36" spans="1:3" x14ac:dyDescent="0.25">
      <c r="A36">
        <f>+A35+'Model Descriptions'!$C$49</f>
        <v>-32</v>
      </c>
      <c r="B36">
        <f>+'Model Descriptions'!$C$53*EXP('Model Descriptions'!$C$54*Exponential_Decay_Base_e!A36)</f>
        <v>4.8482232065786803</v>
      </c>
      <c r="C36">
        <f t="shared" si="0"/>
        <v>35</v>
      </c>
    </row>
    <row r="37" spans="1:3" x14ac:dyDescent="0.25">
      <c r="A37">
        <f>+A36+'Model Descriptions'!$C$49</f>
        <v>-30</v>
      </c>
      <c r="B37">
        <f>+'Model Descriptions'!$C$53*EXP('Model Descriptions'!$C$54*Exponential_Decay_Base_e!A37)</f>
        <v>4.7049365564705061</v>
      </c>
      <c r="C37">
        <f t="shared" si="0"/>
        <v>36</v>
      </c>
    </row>
    <row r="38" spans="1:3" x14ac:dyDescent="0.25">
      <c r="A38">
        <f>+A37+'Model Descriptions'!$C$49</f>
        <v>-28</v>
      </c>
      <c r="B38">
        <f>+'Model Descriptions'!$C$53*EXP('Model Descriptions'!$C$54*Exponential_Decay_Base_e!A38)</f>
        <v>4.5658846668559008</v>
      </c>
      <c r="C38">
        <f t="shared" si="0"/>
        <v>37</v>
      </c>
    </row>
    <row r="39" spans="1:3" x14ac:dyDescent="0.25">
      <c r="A39">
        <f>+A38+'Model Descriptions'!$C$49</f>
        <v>-26</v>
      </c>
      <c r="B39">
        <f>+'Model Descriptions'!$C$53*EXP('Model Descriptions'!$C$54*Exponential_Decay_Base_e!A39)</f>
        <v>4.4309423816479283</v>
      </c>
      <c r="C39">
        <f t="shared" si="0"/>
        <v>38</v>
      </c>
    </row>
    <row r="40" spans="1:3" x14ac:dyDescent="0.25">
      <c r="A40">
        <f>+A39+'Model Descriptions'!$C$49</f>
        <v>-24</v>
      </c>
      <c r="B40">
        <f>+'Model Descriptions'!$C$53*EXP('Model Descriptions'!$C$54*Exponential_Decay_Base_e!A40)</f>
        <v>4.2999882436810202</v>
      </c>
      <c r="C40">
        <f t="shared" si="0"/>
        <v>39</v>
      </c>
    </row>
    <row r="41" spans="1:3" x14ac:dyDescent="0.25">
      <c r="A41">
        <f>+A40+'Model Descriptions'!$C$49</f>
        <v>-22</v>
      </c>
      <c r="B41">
        <f>+'Model Descriptions'!$C$53*EXP('Model Descriptions'!$C$54*Exponential_Decay_Base_e!A41)</f>
        <v>4.172904385391341</v>
      </c>
      <c r="C41">
        <f t="shared" si="0"/>
        <v>40</v>
      </c>
    </row>
    <row r="42" spans="1:3" x14ac:dyDescent="0.25">
      <c r="A42">
        <f>+A41+'Model Descriptions'!$C$49</f>
        <v>-20</v>
      </c>
      <c r="B42">
        <f>+'Model Descriptions'!$C$53*EXP('Model Descriptions'!$C$54*Exponential_Decay_Base_e!A42)</f>
        <v>4.0495764227280091</v>
      </c>
      <c r="C42">
        <f t="shared" si="0"/>
        <v>41</v>
      </c>
    </row>
    <row r="43" spans="1:3" x14ac:dyDescent="0.25">
      <c r="A43">
        <f>+A42+'Model Descriptions'!$C$49</f>
        <v>-18</v>
      </c>
      <c r="B43">
        <f>+'Model Descriptions'!$C$53*EXP('Model Descriptions'!$C$54*Exponential_Decay_Base_e!A43)</f>
        <v>3.9298933521997421</v>
      </c>
      <c r="C43">
        <f t="shared" si="0"/>
        <v>42</v>
      </c>
    </row>
    <row r="44" spans="1:3" x14ac:dyDescent="0.25">
      <c r="A44">
        <f>+A43+'Model Descriptions'!$C$49</f>
        <v>-16</v>
      </c>
      <c r="B44">
        <f>+'Model Descriptions'!$C$53*EXP('Model Descriptions'!$C$54*Exponential_Decay_Base_e!A44)</f>
        <v>3.8137474509642142</v>
      </c>
      <c r="C44">
        <f t="shared" si="0"/>
        <v>43</v>
      </c>
    </row>
    <row r="45" spans="1:3" x14ac:dyDescent="0.25">
      <c r="A45">
        <f>+A44+'Model Descriptions'!$C$49</f>
        <v>-14</v>
      </c>
      <c r="B45">
        <f>+'Model Descriptions'!$C$53*EXP('Model Descriptions'!$C$54*Exponential_Decay_Base_e!A45)</f>
        <v>3.7010341798702298</v>
      </c>
      <c r="C45">
        <f t="shared" si="0"/>
        <v>44</v>
      </c>
    </row>
    <row r="46" spans="1:3" x14ac:dyDescent="0.25">
      <c r="A46">
        <f>+A45+'Model Descriptions'!$C$49</f>
        <v>-12</v>
      </c>
      <c r="B46">
        <f>+'Model Descriptions'!$C$53*EXP('Model Descriptions'!$C$54*Exponential_Decay_Base_e!A46)</f>
        <v>3.5916520893654305</v>
      </c>
      <c r="C46">
        <f t="shared" si="0"/>
        <v>45</v>
      </c>
    </row>
    <row r="47" spans="1:3" x14ac:dyDescent="0.25">
      <c r="A47">
        <f>+A46+'Model Descriptions'!$C$49</f>
        <v>-10</v>
      </c>
      <c r="B47">
        <f>+'Model Descriptions'!$C$53*EXP('Model Descriptions'!$C$54*Exponential_Decay_Base_e!A47)</f>
        <v>3.4855027281848492</v>
      </c>
      <c r="C47">
        <f t="shared" si="0"/>
        <v>46</v>
      </c>
    </row>
    <row r="48" spans="1:3" x14ac:dyDescent="0.25">
      <c r="A48">
        <f>+A47+'Model Descriptions'!$C$49</f>
        <v>-8</v>
      </c>
      <c r="B48">
        <f>+'Model Descriptions'!$C$53*EXP('Model Descriptions'!$C$54*Exponential_Decay_Base_e!A48)</f>
        <v>3.3824905547381272</v>
      </c>
      <c r="C48">
        <f t="shared" si="0"/>
        <v>47</v>
      </c>
    </row>
    <row r="49" spans="1:3" x14ac:dyDescent="0.25">
      <c r="A49">
        <f>+A48+'Model Descriptions'!$C$49</f>
        <v>-6</v>
      </c>
      <c r="B49">
        <f>+'Model Descriptions'!$C$53*EXP('Model Descriptions'!$C$54*Exponential_Decay_Base_e!A49)</f>
        <v>3.2825228511156315</v>
      </c>
      <c r="C49">
        <f t="shared" si="0"/>
        <v>48</v>
      </c>
    </row>
    <row r="50" spans="1:3" x14ac:dyDescent="0.25">
      <c r="A50">
        <f>+A49+'Model Descriptions'!$C$49</f>
        <v>-4</v>
      </c>
      <c r="B50">
        <f>+'Model Descriptions'!$C$53*EXP('Model Descriptions'!$C$54*Exponential_Decay_Base_e!A50)</f>
        <v>3.1855096396360789</v>
      </c>
      <c r="C50">
        <f t="shared" si="0"/>
        <v>49</v>
      </c>
    </row>
    <row r="51" spans="1:3" x14ac:dyDescent="0.25">
      <c r="A51">
        <f>+A50+'Model Descriptions'!$C$49</f>
        <v>-2</v>
      </c>
      <c r="B51">
        <f>+'Model Descriptions'!$C$53*EXP('Model Descriptions'!$C$54*Exponential_Decay_Base_e!A51)</f>
        <v>3.091363601860551</v>
      </c>
      <c r="C51">
        <f t="shared" si="0"/>
        <v>50</v>
      </c>
    </row>
    <row r="52" spans="1:3" x14ac:dyDescent="0.25">
      <c r="A52">
        <f>+A51+'Model Descriptions'!$C$49</f>
        <v>0</v>
      </c>
      <c r="B52">
        <f>+'Model Descriptions'!$C$53*EXP('Model Descriptions'!$C$54*Exponential_Decay_Base_e!A52)</f>
        <v>3</v>
      </c>
      <c r="C52">
        <f t="shared" si="0"/>
        <v>51</v>
      </c>
    </row>
    <row r="53" spans="1:3" x14ac:dyDescent="0.25">
      <c r="A53">
        <f>+A52+'Model Descriptions'!$C$49</f>
        <v>2</v>
      </c>
      <c r="B53">
        <f>+'Model Descriptions'!$C$53*EXP('Model Descriptions'!$C$54*Exponential_Decay_Base_e!A53)</f>
        <v>2.9113366006455244</v>
      </c>
      <c r="C53">
        <f t="shared" si="0"/>
        <v>52</v>
      </c>
    </row>
    <row r="54" spans="1:3" x14ac:dyDescent="0.25">
      <c r="A54">
        <f>+A53+'Model Descriptions'!$C$49</f>
        <v>4</v>
      </c>
      <c r="B54">
        <f>+'Model Descriptions'!$C$53*EXP('Model Descriptions'!$C$54*Exponential_Decay_Base_e!A54)</f>
        <v>2.825293600752746</v>
      </c>
      <c r="C54">
        <f t="shared" si="0"/>
        <v>53</v>
      </c>
    </row>
    <row r="55" spans="1:3" x14ac:dyDescent="0.25">
      <c r="A55">
        <f>+A54+'Model Descriptions'!$C$49</f>
        <v>6</v>
      </c>
      <c r="B55">
        <f>+'Model Descriptions'!$C$53*EXP('Model Descriptions'!$C$54*Exponential_Decay_Base_e!A55)</f>
        <v>2.7417935558136843</v>
      </c>
      <c r="C55">
        <f t="shared" si="0"/>
        <v>54</v>
      </c>
    </row>
    <row r="56" spans="1:3" x14ac:dyDescent="0.25">
      <c r="A56">
        <f>+A55+'Model Descriptions'!$C$49</f>
        <v>8</v>
      </c>
      <c r="B56">
        <f>+'Model Descriptions'!$C$53*EXP('Model Descriptions'!$C$54*Exponential_Decay_Base_e!A56)</f>
        <v>2.6607613101514724</v>
      </c>
      <c r="C56">
        <f t="shared" si="0"/>
        <v>55</v>
      </c>
    </row>
    <row r="57" spans="1:3" x14ac:dyDescent="0.25">
      <c r="A57">
        <f>+A56+'Model Descriptions'!$C$49</f>
        <v>10</v>
      </c>
      <c r="B57">
        <f>+'Model Descriptions'!$C$53*EXP('Model Descriptions'!$C$54*Exponential_Decay_Base_e!A57)</f>
        <v>2.5821239292751734</v>
      </c>
      <c r="C57">
        <f t="shared" si="0"/>
        <v>56</v>
      </c>
    </row>
    <row r="58" spans="1:3" x14ac:dyDescent="0.25">
      <c r="A58">
        <f>+A57+'Model Descriptions'!$C$49</f>
        <v>12</v>
      </c>
      <c r="B58">
        <f>+'Model Descriptions'!$C$53*EXP('Model Descriptions'!$C$54*Exponential_Decay_Base_e!A58)</f>
        <v>2.505810634233816</v>
      </c>
      <c r="C58">
        <f t="shared" si="0"/>
        <v>57</v>
      </c>
    </row>
    <row r="59" spans="1:3" x14ac:dyDescent="0.25">
      <c r="A59">
        <f>+A58+'Model Descriptions'!$C$49</f>
        <v>14</v>
      </c>
      <c r="B59">
        <f>+'Model Descriptions'!$C$53*EXP('Model Descriptions'!$C$54*Exponential_Decay_Base_e!A59)</f>
        <v>2.4317527379105615</v>
      </c>
      <c r="C59">
        <f t="shared" si="0"/>
        <v>58</v>
      </c>
    </row>
    <row r="60" spans="1:3" x14ac:dyDescent="0.25">
      <c r="A60">
        <f>+A59+'Model Descriptions'!$C$49</f>
        <v>16</v>
      </c>
      <c r="B60">
        <f>+'Model Descriptions'!$C$53*EXP('Model Descriptions'!$C$54*Exponential_Decay_Base_e!A60)</f>
        <v>2.3598835831996605</v>
      </c>
      <c r="C60">
        <f t="shared" si="0"/>
        <v>59</v>
      </c>
    </row>
    <row r="61" spans="1:3" x14ac:dyDescent="0.25">
      <c r="A61">
        <f>+A60+'Model Descriptions'!$C$49</f>
        <v>18</v>
      </c>
      <c r="B61">
        <f>+'Model Descriptions'!$C$53*EXP('Model Descriptions'!$C$54*Exponential_Decay_Base_e!A61)</f>
        <v>2.2901384830105593</v>
      </c>
      <c r="C61">
        <f t="shared" si="0"/>
        <v>60</v>
      </c>
    </row>
    <row r="62" spans="1:3" x14ac:dyDescent="0.25">
      <c r="A62">
        <f>+A61+'Model Descriptions'!$C$49</f>
        <v>20</v>
      </c>
      <c r="B62">
        <f>+'Model Descriptions'!$C$53*EXP('Model Descriptions'!$C$54*Exponential_Decay_Base_e!A62)</f>
        <v>2.2224546620451537</v>
      </c>
      <c r="C62">
        <f t="shared" si="0"/>
        <v>61</v>
      </c>
    </row>
    <row r="63" spans="1:3" x14ac:dyDescent="0.25">
      <c r="A63">
        <f>+A62+'Model Descriptions'!$C$49</f>
        <v>22</v>
      </c>
      <c r="B63">
        <f>+'Model Descriptions'!$C$53*EXP('Model Descriptions'!$C$54*Exponential_Decay_Base_e!A63)</f>
        <v>2.1567712002957786</v>
      </c>
      <c r="C63">
        <f t="shared" si="0"/>
        <v>62</v>
      </c>
    </row>
    <row r="64" spans="1:3" x14ac:dyDescent="0.25">
      <c r="A64">
        <f>+A63+'Model Descriptions'!$C$49</f>
        <v>24</v>
      </c>
      <c r="B64">
        <f>+'Model Descriptions'!$C$53*EXP('Model Descriptions'!$C$54*Exponential_Decay_Base_e!A64)</f>
        <v>2.0930289782130931</v>
      </c>
      <c r="C64">
        <f t="shared" si="0"/>
        <v>63</v>
      </c>
    </row>
    <row r="65" spans="1:3" x14ac:dyDescent="0.25">
      <c r="A65">
        <f>+A64+'Model Descriptions'!$C$49</f>
        <v>26</v>
      </c>
      <c r="B65">
        <f>+'Model Descriptions'!$C$53*EXP('Model Descriptions'!$C$54*Exponential_Decay_Base_e!A65)</f>
        <v>2.0311706234944937</v>
      </c>
      <c r="C65">
        <f t="shared" si="0"/>
        <v>64</v>
      </c>
    </row>
    <row r="66" spans="1:3" x14ac:dyDescent="0.25">
      <c r="A66">
        <f>+A65+'Model Descriptions'!$C$49</f>
        <v>28</v>
      </c>
      <c r="B66">
        <f>+'Model Descriptions'!$C$53*EXP('Model Descriptions'!$C$54*Exponential_Decay_Base_e!A66)</f>
        <v>1.9711404594451702</v>
      </c>
      <c r="C66">
        <f t="shared" si="0"/>
        <v>65</v>
      </c>
    </row>
    <row r="67" spans="1:3" x14ac:dyDescent="0.25">
      <c r="A67">
        <f>+A66+'Model Descriptions'!$C$49</f>
        <v>30</v>
      </c>
      <c r="B67">
        <f>+'Model Descriptions'!$C$53*EXP('Model Descriptions'!$C$54*Exponential_Decay_Base_e!A67)</f>
        <v>1.9128844548653201</v>
      </c>
      <c r="C67">
        <f t="shared" si="0"/>
        <v>66</v>
      </c>
    </row>
    <row r="68" spans="1:3" x14ac:dyDescent="0.25">
      <c r="A68">
        <f>+A67+'Model Descriptions'!$C$49</f>
        <v>32</v>
      </c>
      <c r="B68">
        <f>+'Model Descriptions'!$C$53*EXP('Model Descriptions'!$C$54*Exponential_Decay_Base_e!A68)</f>
        <v>1.8563501754184224</v>
      </c>
      <c r="C68">
        <f t="shared" ref="C68:C102" si="1">+C67+1</f>
        <v>67</v>
      </c>
    </row>
    <row r="69" spans="1:3" x14ac:dyDescent="0.25">
      <c r="A69">
        <f>+A68+'Model Descriptions'!$C$49</f>
        <v>34</v>
      </c>
      <c r="B69">
        <f>+'Model Descriptions'!$C$53*EXP('Model Descriptions'!$C$54*Exponential_Decay_Base_e!A69)</f>
        <v>1.8014867364367977</v>
      </c>
      <c r="C69">
        <f t="shared" si="1"/>
        <v>68</v>
      </c>
    </row>
    <row r="70" spans="1:3" x14ac:dyDescent="0.25">
      <c r="A70">
        <f>+A69+'Model Descriptions'!$C$49</f>
        <v>36</v>
      </c>
      <c r="B70">
        <f>+'Model Descriptions'!$C$53*EXP('Model Descriptions'!$C$54*Exponential_Decay_Base_e!A70)</f>
        <v>1.7482447571219688</v>
      </c>
      <c r="C70">
        <f t="shared" si="1"/>
        <v>69</v>
      </c>
    </row>
    <row r="71" spans="1:3" x14ac:dyDescent="0.25">
      <c r="A71">
        <f>+A70+'Model Descriptions'!$C$49</f>
        <v>38</v>
      </c>
      <c r="B71">
        <f>+'Model Descriptions'!$C$53*EXP('Model Descriptions'!$C$54*Exponential_Decay_Base_e!A71)</f>
        <v>1.6965763160986111</v>
      </c>
      <c r="C71">
        <f t="shared" si="1"/>
        <v>70</v>
      </c>
    </row>
    <row r="72" spans="1:3" x14ac:dyDescent="0.25">
      <c r="A72">
        <f>+A71+'Model Descriptions'!$C$49</f>
        <v>40</v>
      </c>
      <c r="B72">
        <f>+'Model Descriptions'!$C$53*EXP('Model Descriptions'!$C$54*Exponential_Decay_Base_e!A72)</f>
        <v>1.6464349082820791</v>
      </c>
      <c r="C72">
        <f t="shared" si="1"/>
        <v>71</v>
      </c>
    </row>
    <row r="73" spans="1:3" x14ac:dyDescent="0.25">
      <c r="A73">
        <f>+A72+'Model Descriptions'!$C$49</f>
        <v>42</v>
      </c>
      <c r="B73">
        <f>+'Model Descriptions'!$C$53*EXP('Model Descriptions'!$C$54*Exponential_Decay_Base_e!A73)</f>
        <v>1.5977754030206914</v>
      </c>
      <c r="C73">
        <f t="shared" si="1"/>
        <v>72</v>
      </c>
    </row>
    <row r="74" spans="1:3" x14ac:dyDescent="0.25">
      <c r="A74">
        <f>+A73+'Model Descriptions'!$C$49</f>
        <v>44</v>
      </c>
      <c r="B74">
        <f>+'Model Descriptions'!$C$53*EXP('Model Descriptions'!$C$54*Exponential_Decay_Base_e!A74)</f>
        <v>1.550554003475098</v>
      </c>
      <c r="C74">
        <f t="shared" si="1"/>
        <v>73</v>
      </c>
    </row>
    <row r="75" spans="1:3" x14ac:dyDescent="0.25">
      <c r="A75">
        <f>+A74+'Model Descriptions'!$C$49</f>
        <v>46</v>
      </c>
      <c r="B75">
        <f>+'Model Descriptions'!$C$53*EXP('Model Descriptions'!$C$54*Exponential_Decay_Base_e!A75)</f>
        <v>1.5047282071981667</v>
      </c>
      <c r="C75">
        <f t="shared" si="1"/>
        <v>74</v>
      </c>
    </row>
    <row r="76" spans="1:3" x14ac:dyDescent="0.25">
      <c r="A76">
        <f>+A75+'Model Descriptions'!$C$49</f>
        <v>48</v>
      </c>
      <c r="B76">
        <f>+'Model Descriptions'!$C$53*EXP('Model Descriptions'!$C$54*Exponential_Decay_Base_e!A76)</f>
        <v>1.460256767879915</v>
      </c>
      <c r="C76">
        <f t="shared" si="1"/>
        <v>75</v>
      </c>
    </row>
    <row r="77" spans="1:3" x14ac:dyDescent="0.25">
      <c r="A77">
        <f>+A76+'Model Descriptions'!$C$49</f>
        <v>50</v>
      </c>
      <c r="B77">
        <f>+'Model Descriptions'!$C$53*EXP('Model Descriptions'!$C$54*Exponential_Decay_Base_e!A77)</f>
        <v>1.417099658223044</v>
      </c>
      <c r="C77">
        <f t="shared" si="1"/>
        <v>76</v>
      </c>
    </row>
    <row r="78" spans="1:3" x14ac:dyDescent="0.25">
      <c r="A78">
        <f>+A77+'Model Descriptions'!$C$49</f>
        <v>52</v>
      </c>
      <c r="B78">
        <f>+'Model Descriptions'!$C$53*EXP('Model Descriptions'!$C$54*Exponential_Decay_Base_e!A78)</f>
        <v>1.3752180339156705</v>
      </c>
      <c r="C78">
        <f t="shared" si="1"/>
        <v>77</v>
      </c>
    </row>
    <row r="79" spans="1:3" x14ac:dyDescent="0.25">
      <c r="A79">
        <f>+A78+'Model Descriptions'!$C$49</f>
        <v>54</v>
      </c>
      <c r="B79">
        <f>+'Model Descriptions'!$C$53*EXP('Model Descriptions'!$C$54*Exponential_Decay_Base_e!A79)</f>
        <v>1.3345741986688235</v>
      </c>
      <c r="C79">
        <f t="shared" si="1"/>
        <v>78</v>
      </c>
    </row>
    <row r="80" spans="1:3" x14ac:dyDescent="0.25">
      <c r="A80">
        <f>+A79+'Model Descriptions'!$C$49</f>
        <v>56</v>
      </c>
      <c r="B80">
        <f>+'Model Descriptions'!$C$53*EXP('Model Descriptions'!$C$54*Exponential_Decay_Base_e!A80)</f>
        <v>1.2951315702872392</v>
      </c>
      <c r="C80">
        <f t="shared" si="1"/>
        <v>79</v>
      </c>
    </row>
    <row r="81" spans="1:3" x14ac:dyDescent="0.25">
      <c r="A81">
        <f>+A80+'Model Descriptions'!$C$49</f>
        <v>58</v>
      </c>
      <c r="B81">
        <f>+'Model Descriptions'!$C$53*EXP('Model Descriptions'!$C$54*Exponential_Decay_Base_e!A81)</f>
        <v>1.256854647742917</v>
      </c>
      <c r="C81">
        <f t="shared" si="1"/>
        <v>80</v>
      </c>
    </row>
    <row r="82" spans="1:3" x14ac:dyDescent="0.25">
      <c r="A82">
        <f>+A81+'Model Descriptions'!$C$49</f>
        <v>60</v>
      </c>
      <c r="B82">
        <f>+'Model Descriptions'!$C$53*EXP('Model Descriptions'!$C$54*Exponential_Decay_Base_e!A82)</f>
        <v>1.2197089792217974</v>
      </c>
      <c r="C82">
        <f t="shared" si="1"/>
        <v>81</v>
      </c>
    </row>
    <row r="83" spans="1:3" x14ac:dyDescent="0.25">
      <c r="A83">
        <f>+A82+'Model Descriptions'!$C$49</f>
        <v>62</v>
      </c>
      <c r="B83">
        <f>+'Model Descriptions'!$C$53*EXP('Model Descriptions'!$C$54*Exponential_Decay_Base_e!A83)</f>
        <v>1.1836611311148033</v>
      </c>
      <c r="C83">
        <f t="shared" si="1"/>
        <v>82</v>
      </c>
    </row>
    <row r="84" spans="1:3" x14ac:dyDescent="0.25">
      <c r="A84">
        <f>+A83+'Model Descriptions'!$C$49</f>
        <v>64</v>
      </c>
      <c r="B84">
        <f>+'Model Descriptions'!$C$53*EXP('Model Descriptions'!$C$54*Exponential_Decay_Base_e!A84)</f>
        <v>1.1486786579253363</v>
      </c>
      <c r="C84">
        <f t="shared" si="1"/>
        <v>83</v>
      </c>
    </row>
    <row r="85" spans="1:3" x14ac:dyDescent="0.25">
      <c r="A85">
        <f>+A84+'Model Descriptions'!$C$49</f>
        <v>66</v>
      </c>
      <c r="B85">
        <f>+'Model Descriptions'!$C$53*EXP('Model Descriptions'!$C$54*Exponential_Decay_Base_e!A85)</f>
        <v>1.1147300730661371</v>
      </c>
      <c r="C85">
        <f t="shared" si="1"/>
        <v>84</v>
      </c>
    </row>
    <row r="86" spans="1:3" x14ac:dyDescent="0.25">
      <c r="A86">
        <f>+A85+'Model Descriptions'!$C$49</f>
        <v>68</v>
      </c>
      <c r="B86">
        <f>+'Model Descriptions'!$C$53*EXP('Model Descriptions'!$C$54*Exponential_Decay_Base_e!A86)</f>
        <v>1.0817848205192349</v>
      </c>
      <c r="C86">
        <f t="shared" si="1"/>
        <v>85</v>
      </c>
    </row>
    <row r="87" spans="1:3" x14ac:dyDescent="0.25">
      <c r="A87">
        <f>+A86+'Model Descriptions'!$C$49</f>
        <v>70</v>
      </c>
      <c r="B87">
        <f>+'Model Descriptions'!$C$53*EXP('Model Descriptions'!$C$54*Exponential_Decay_Base_e!A87)</f>
        <v>1.049813247333466</v>
      </c>
      <c r="C87">
        <f t="shared" si="1"/>
        <v>86</v>
      </c>
    </row>
    <row r="88" spans="1:3" x14ac:dyDescent="0.25">
      <c r="A88">
        <f>+A87+'Model Descriptions'!$C$49</f>
        <v>72</v>
      </c>
      <c r="B88">
        <f>+'Model Descriptions'!$C$53*EXP('Model Descriptions'!$C$54*Exponential_Decay_Base_e!A88)</f>
        <v>1.0187865769348172</v>
      </c>
      <c r="C88">
        <f t="shared" si="1"/>
        <v>87</v>
      </c>
    </row>
    <row r="89" spans="1:3" x14ac:dyDescent="0.25">
      <c r="A89">
        <f>+A88+'Model Descriptions'!$C$49</f>
        <v>74</v>
      </c>
      <c r="B89">
        <f>+'Model Descriptions'!$C$53*EXP('Model Descriptions'!$C$54*Exponential_Decay_Base_e!A89)</f>
        <v>0.98867688322556735</v>
      </c>
      <c r="C89">
        <f t="shared" si="1"/>
        <v>88</v>
      </c>
    </row>
    <row r="90" spans="1:3" x14ac:dyDescent="0.25">
      <c r="A90">
        <f>+A89+'Model Descriptions'!$C$49</f>
        <v>76</v>
      </c>
      <c r="B90">
        <f>+'Model Descriptions'!$C$53*EXP('Model Descriptions'!$C$54*Exponential_Decay_Base_e!A90)</f>
        <v>0.95945706544891185</v>
      </c>
      <c r="C90">
        <f t="shared" si="1"/>
        <v>89</v>
      </c>
    </row>
    <row r="91" spans="1:3" x14ac:dyDescent="0.25">
      <c r="A91">
        <f>+A90+'Model Descriptions'!$C$49</f>
        <v>78</v>
      </c>
      <c r="B91">
        <f>+'Model Descriptions'!$C$53*EXP('Model Descriptions'!$C$54*Exponential_Decay_Base_e!A91)</f>
        <v>0.93110082379645509</v>
      </c>
      <c r="C91">
        <f t="shared" si="1"/>
        <v>90</v>
      </c>
    </row>
    <row r="92" spans="1:3" x14ac:dyDescent="0.25">
      <c r="A92">
        <f>+A91+'Model Descriptions'!$C$49</f>
        <v>80</v>
      </c>
      <c r="B92">
        <f>+'Model Descriptions'!$C$53*EXP('Model Descriptions'!$C$54*Exponential_Decay_Base_e!A92)</f>
        <v>0.90358263573660635</v>
      </c>
      <c r="C92">
        <f t="shared" si="1"/>
        <v>91</v>
      </c>
    </row>
    <row r="93" spans="1:3" x14ac:dyDescent="0.25">
      <c r="A93">
        <f>+A92+'Model Descriptions'!$C$49</f>
        <v>82</v>
      </c>
      <c r="B93">
        <f>+'Model Descriptions'!$C$53*EXP('Model Descriptions'!$C$54*Exponential_Decay_Base_e!A93)</f>
        <v>0.87687773304257832</v>
      </c>
      <c r="C93">
        <f t="shared" si="1"/>
        <v>92</v>
      </c>
    </row>
    <row r="94" spans="1:3" x14ac:dyDescent="0.25">
      <c r="A94">
        <f>+A93+'Model Descriptions'!$C$49</f>
        <v>84</v>
      </c>
      <c r="B94">
        <f>+'Model Descriptions'!$C$53*EXP('Model Descriptions'!$C$54*Exponential_Decay_Base_e!A94)</f>
        <v>0.85096207949931113</v>
      </c>
      <c r="C94">
        <f t="shared" si="1"/>
        <v>93</v>
      </c>
    </row>
    <row r="95" spans="1:3" x14ac:dyDescent="0.25">
      <c r="A95">
        <f>+A94+'Model Descriptions'!$C$49</f>
        <v>86</v>
      </c>
      <c r="B95">
        <f>+'Model Descriptions'!$C$53*EXP('Model Descriptions'!$C$54*Exponential_Decay_Base_e!A95)</f>
        <v>0.82581234926925706</v>
      </c>
      <c r="C95">
        <f t="shared" si="1"/>
        <v>94</v>
      </c>
    </row>
    <row r="96" spans="1:3" x14ac:dyDescent="0.25">
      <c r="A96">
        <f>+A95+'Model Descriptions'!$C$49</f>
        <v>88</v>
      </c>
      <c r="B96">
        <f>+'Model Descriptions'!$C$53*EXP('Model Descriptions'!$C$54*Exponential_Decay_Base_e!A96)</f>
        <v>0.80140590589755112</v>
      </c>
      <c r="C96">
        <f t="shared" si="1"/>
        <v>95</v>
      </c>
    </row>
    <row r="97" spans="1:3" x14ac:dyDescent="0.25">
      <c r="A97">
        <f>+A96+'Model Descriptions'!$C$49</f>
        <v>90</v>
      </c>
      <c r="B97">
        <f>+'Model Descriptions'!$C$53*EXP('Model Descriptions'!$C$54*Exponential_Decay_Base_e!A97)</f>
        <v>0.77772078193767469</v>
      </c>
      <c r="C97">
        <f t="shared" si="1"/>
        <v>96</v>
      </c>
    </row>
    <row r="98" spans="1:3" x14ac:dyDescent="0.25">
      <c r="A98">
        <f>+A97+'Model Descriptions'!$C$49</f>
        <v>92</v>
      </c>
      <c r="B98">
        <f>+'Model Descriptions'!$C$53*EXP('Model Descriptions'!$C$54*Exponential_Decay_Base_e!A98)</f>
        <v>0.75473565917926955</v>
      </c>
      <c r="C98">
        <f t="shared" si="1"/>
        <v>97</v>
      </c>
    </row>
    <row r="99" spans="1:3" x14ac:dyDescent="0.25">
      <c r="A99">
        <f>+A98+'Model Descriptions'!$C$49</f>
        <v>94</v>
      </c>
      <c r="B99">
        <f>+'Model Descriptions'!$C$53*EXP('Model Descriptions'!$C$54*Exponential_Decay_Base_e!A99)</f>
        <v>0.73242984946031131</v>
      </c>
      <c r="C99">
        <f t="shared" si="1"/>
        <v>98</v>
      </c>
    </row>
    <row r="100" spans="1:3" x14ac:dyDescent="0.25">
      <c r="A100">
        <f>+A99+'Model Descriptions'!$C$49</f>
        <v>96</v>
      </c>
      <c r="B100">
        <f>+'Model Descriptions'!$C$53*EXP('Model Descriptions'!$C$54*Exponential_Decay_Base_e!A100)</f>
        <v>0.71078327604636526</v>
      </c>
      <c r="C100">
        <f t="shared" si="1"/>
        <v>99</v>
      </c>
    </row>
    <row r="101" spans="1:3" x14ac:dyDescent="0.25">
      <c r="A101">
        <f>+A100+'Model Descriptions'!$C$49</f>
        <v>98</v>
      </c>
      <c r="B101">
        <f>+'Model Descriptions'!$C$53*EXP('Model Descriptions'!$C$54*Exponential_Decay_Base_e!A101)</f>
        <v>0.68977645556017153</v>
      </c>
      <c r="C101">
        <f t="shared" si="1"/>
        <v>100</v>
      </c>
    </row>
    <row r="102" spans="1:3" x14ac:dyDescent="0.25">
      <c r="A102">
        <f>+A101+'Model Descriptions'!$C$49</f>
        <v>100</v>
      </c>
      <c r="B102">
        <f>+'Model Descriptions'!$C$53*EXP('Model Descriptions'!$C$54*Exponential_Decay_Base_e!A102)</f>
        <v>0.66939048044528948</v>
      </c>
      <c r="C102">
        <f t="shared" si="1"/>
        <v>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B3" sqref="B3:B102"/>
    </sheetView>
  </sheetViews>
  <sheetFormatPr defaultRowHeight="15.75" x14ac:dyDescent="0.25"/>
  <cols>
    <col min="2" max="2" width="12.125" bestFit="1" customWidth="1"/>
  </cols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Descriptions'!C48</f>
        <v>-100</v>
      </c>
      <c r="B2">
        <f>+'Model Descriptions'!$C$46*10^('Model Descriptions'!$C$47*Exponential_Growth_Base_10!A2)</f>
        <v>9.486832980505136E-2</v>
      </c>
      <c r="C2">
        <v>1</v>
      </c>
    </row>
    <row r="3" spans="1:3" x14ac:dyDescent="0.25">
      <c r="A3">
        <f>+A2+'Model Descriptions'!$C$49</f>
        <v>-98</v>
      </c>
      <c r="B3">
        <f>+'Model Descriptions'!$C$46*10^('Model Descriptions'!$C$47*Exponential_Growth_Base_10!A3)</f>
        <v>0.10165324684176075</v>
      </c>
      <c r="C3">
        <f>+C2+1</f>
        <v>2</v>
      </c>
    </row>
    <row r="4" spans="1:3" x14ac:dyDescent="0.25">
      <c r="A4">
        <f>+A3+'Model Descriptions'!$C$49</f>
        <v>-96</v>
      </c>
      <c r="B4">
        <f>+'Model Descriptions'!$C$46*10^('Model Descriptions'!$C$47*Exponential_Growth_Base_10!A4)</f>
        <v>0.1089234164310304</v>
      </c>
      <c r="C4">
        <f t="shared" ref="C4:C67" si="0">+C3+1</f>
        <v>3</v>
      </c>
    </row>
    <row r="5" spans="1:3" x14ac:dyDescent="0.25">
      <c r="A5">
        <f>+A4+'Model Descriptions'!$C$49</f>
        <v>-94</v>
      </c>
      <c r="B5">
        <f>+'Model Descriptions'!$C$46*10^('Model Descriptions'!$C$47*Exponential_Growth_Base_10!A5)</f>
        <v>0.11671354349828414</v>
      </c>
      <c r="C5">
        <f t="shared" si="0"/>
        <v>4</v>
      </c>
    </row>
    <row r="6" spans="1:3" x14ac:dyDescent="0.25">
      <c r="A6">
        <f>+A5+'Model Descriptions'!$C$49</f>
        <v>-92</v>
      </c>
      <c r="B6">
        <f>+'Model Descriptions'!$C$46*10^('Model Descriptions'!$C$47*Exponential_Growth_Base_10!A6)</f>
        <v>0.12506081504110061</v>
      </c>
      <c r="C6">
        <f t="shared" si="0"/>
        <v>5</v>
      </c>
    </row>
    <row r="7" spans="1:3" x14ac:dyDescent="0.25">
      <c r="A7">
        <f>+A6+'Model Descriptions'!$C$49</f>
        <v>-90</v>
      </c>
      <c r="B7">
        <f>+'Model Descriptions'!$C$46*10^('Model Descriptions'!$C$47*Exponential_Growth_Base_10!A7)</f>
        <v>0.13400507764528893</v>
      </c>
      <c r="C7">
        <f t="shared" si="0"/>
        <v>6</v>
      </c>
    </row>
    <row r="8" spans="1:3" x14ac:dyDescent="0.25">
      <c r="A8">
        <f>+A7+'Model Descriptions'!$C$49</f>
        <v>-88</v>
      </c>
      <c r="B8">
        <f>+'Model Descriptions'!$C$46*10^('Model Descriptions'!$C$47*Exponential_Growth_Base_10!A8)</f>
        <v>0.14358902769679152</v>
      </c>
      <c r="C8">
        <f t="shared" si="0"/>
        <v>7</v>
      </c>
    </row>
    <row r="9" spans="1:3" x14ac:dyDescent="0.25">
      <c r="A9">
        <f>+A8+'Model Descriptions'!$C$49</f>
        <v>-86</v>
      </c>
      <c r="B9">
        <f>+'Model Descriptions'!$C$46*10^('Model Descriptions'!$C$47*Exponential_Growth_Base_10!A9)</f>
        <v>0.15385841519740937</v>
      </c>
      <c r="C9">
        <f t="shared" si="0"/>
        <v>8</v>
      </c>
    </row>
    <row r="10" spans="1:3" x14ac:dyDescent="0.25">
      <c r="A10">
        <f>+A9+'Model Descriptions'!$C$49</f>
        <v>-84</v>
      </c>
      <c r="B10">
        <f>+'Model Descriptions'!$C$46*10^('Model Descriptions'!$C$47*Exponential_Growth_Base_10!A10)</f>
        <v>0.1648622621572873</v>
      </c>
      <c r="C10">
        <f t="shared" si="0"/>
        <v>9</v>
      </c>
    </row>
    <row r="11" spans="1:3" x14ac:dyDescent="0.25">
      <c r="A11">
        <f>+A10+'Model Descriptions'!$C$49</f>
        <v>-82</v>
      </c>
      <c r="B11">
        <f>+'Model Descriptions'!$C$46*10^('Model Descriptions'!$C$47*Exponential_Growth_Base_10!A11)</f>
        <v>0.17665309660667666</v>
      </c>
      <c r="C11">
        <f t="shared" si="0"/>
        <v>10</v>
      </c>
    </row>
    <row r="12" spans="1:3" x14ac:dyDescent="0.25">
      <c r="A12">
        <f>+A11+'Model Descriptions'!$C$49</f>
        <v>-80</v>
      </c>
      <c r="B12">
        <f>+'Model Descriptions'!$C$46*10^('Model Descriptions'!$C$47*Exponential_Growth_Base_10!A12)</f>
        <v>0.18928720334405796</v>
      </c>
      <c r="C12">
        <f t="shared" si="0"/>
        <v>11</v>
      </c>
    </row>
    <row r="13" spans="1:3" x14ac:dyDescent="0.25">
      <c r="A13">
        <f>+A12+'Model Descriptions'!$C$49</f>
        <v>-78</v>
      </c>
      <c r="B13">
        <f>+'Model Descriptions'!$C$46*10^('Model Descriptions'!$C$47*Exponential_Growth_Base_10!A13)</f>
        <v>0.20282489261759457</v>
      </c>
      <c r="C13">
        <f t="shared" si="0"/>
        <v>12</v>
      </c>
    </row>
    <row r="14" spans="1:3" x14ac:dyDescent="0.25">
      <c r="A14">
        <f>+A13+'Model Descriptions'!$C$49</f>
        <v>-76</v>
      </c>
      <c r="B14">
        <f>+'Model Descriptions'!$C$46*10^('Model Descriptions'!$C$47*Exponential_Growth_Base_10!A14)</f>
        <v>0.21733078802249695</v>
      </c>
      <c r="C14">
        <f t="shared" si="0"/>
        <v>13</v>
      </c>
    </row>
    <row r="15" spans="1:3" x14ac:dyDescent="0.25">
      <c r="A15">
        <f>+A14+'Model Descriptions'!$C$49</f>
        <v>-74</v>
      </c>
      <c r="B15">
        <f>+'Model Descriptions'!$C$46*10^('Model Descriptions'!$C$47*Exponential_Growth_Base_10!A15)</f>
        <v>0.23287413498860748</v>
      </c>
      <c r="C15">
        <f t="shared" si="0"/>
        <v>14</v>
      </c>
    </row>
    <row r="16" spans="1:3" x14ac:dyDescent="0.25">
      <c r="A16">
        <f>+A15+'Model Descriptions'!$C$49</f>
        <v>-72</v>
      </c>
      <c r="B16">
        <f>+'Model Descriptions'!$C$46*10^('Model Descriptions'!$C$47*Exponential_Growth_Base_10!A16)</f>
        <v>0.24952913133080123</v>
      </c>
      <c r="C16">
        <f t="shared" si="0"/>
        <v>15</v>
      </c>
    </row>
    <row r="17" spans="1:3" x14ac:dyDescent="0.25">
      <c r="A17">
        <f>+A16+'Model Descriptions'!$C$49</f>
        <v>-70</v>
      </c>
      <c r="B17">
        <f>+'Model Descriptions'!$C$46*10^('Model Descriptions'!$C$47*Exponential_Growth_Base_10!A17)</f>
        <v>0.26737528144012362</v>
      </c>
      <c r="C17">
        <f t="shared" si="0"/>
        <v>16</v>
      </c>
    </row>
    <row r="18" spans="1:3" x14ac:dyDescent="0.25">
      <c r="A18">
        <f>+A17+'Model Descriptions'!$C$49</f>
        <v>-68</v>
      </c>
      <c r="B18">
        <f>+'Model Descriptions'!$C$46*10^('Model Descriptions'!$C$47*Exponential_Growth_Base_10!A18)</f>
        <v>0.28649777580643065</v>
      </c>
      <c r="C18">
        <f t="shared" si="0"/>
        <v>17</v>
      </c>
    </row>
    <row r="19" spans="1:3" x14ac:dyDescent="0.25">
      <c r="A19">
        <f>+A18+'Model Descriptions'!$C$49</f>
        <v>-66</v>
      </c>
      <c r="B19">
        <f>+'Model Descriptions'!$C$46*10^('Model Descriptions'!$C$47*Exponential_Growth_Base_10!A19)</f>
        <v>0.30698789768422613</v>
      </c>
      <c r="C19">
        <f t="shared" si="0"/>
        <v>18</v>
      </c>
    </row>
    <row r="20" spans="1:3" x14ac:dyDescent="0.25">
      <c r="A20">
        <f>+A19+'Model Descriptions'!$C$49</f>
        <v>-64</v>
      </c>
      <c r="B20">
        <f>+'Model Descriptions'!$C$46*10^('Model Descriptions'!$C$47*Exponential_Growth_Base_10!A20)</f>
        <v>0.32894345884295551</v>
      </c>
      <c r="C20">
        <f t="shared" si="0"/>
        <v>19</v>
      </c>
    </row>
    <row r="21" spans="1:3" x14ac:dyDescent="0.25">
      <c r="A21">
        <f>+A20+'Model Descriptions'!$C$49</f>
        <v>-62</v>
      </c>
      <c r="B21">
        <f>+'Model Descriptions'!$C$46*10^('Model Descriptions'!$C$47*Exponential_Growth_Base_10!A21)</f>
        <v>0.35246926648185883</v>
      </c>
      <c r="C21">
        <f t="shared" si="0"/>
        <v>20</v>
      </c>
    </row>
    <row r="22" spans="1:3" x14ac:dyDescent="0.25">
      <c r="A22">
        <f>+A21+'Model Descriptions'!$C$49</f>
        <v>-60</v>
      </c>
      <c r="B22">
        <f>+'Model Descriptions'!$C$46*10^('Model Descriptions'!$C$47*Exponential_Growth_Base_10!A22)</f>
        <v>0.37767762353825018</v>
      </c>
      <c r="C22">
        <f t="shared" si="0"/>
        <v>21</v>
      </c>
    </row>
    <row r="23" spans="1:3" x14ac:dyDescent="0.25">
      <c r="A23">
        <f>+A22+'Model Descriptions'!$C$49</f>
        <v>-58</v>
      </c>
      <c r="B23">
        <f>+'Model Descriptions'!$C$46*10^('Model Descriptions'!$C$47*Exponential_Growth_Base_10!A23)</f>
        <v>0.40468886477749599</v>
      </c>
      <c r="C23">
        <f t="shared" si="0"/>
        <v>22</v>
      </c>
    </row>
    <row r="24" spans="1:3" x14ac:dyDescent="0.25">
      <c r="A24">
        <f>+A23+'Model Descriptions'!$C$49</f>
        <v>-56</v>
      </c>
      <c r="B24">
        <f>+'Model Descriptions'!$C$46*10^('Model Descriptions'!$C$47*Exponential_Growth_Base_10!A24)</f>
        <v>0.43363193122377813</v>
      </c>
      <c r="C24">
        <f t="shared" si="0"/>
        <v>23</v>
      </c>
    </row>
    <row r="25" spans="1:3" x14ac:dyDescent="0.25">
      <c r="A25">
        <f>+A24+'Model Descriptions'!$C$49</f>
        <v>-54</v>
      </c>
      <c r="B25">
        <f>+'Model Descriptions'!$C$46*10^('Model Descriptions'!$C$47*Exponential_Growth_Base_10!A25)</f>
        <v>0.4646449856737444</v>
      </c>
      <c r="C25">
        <f t="shared" si="0"/>
        <v>24</v>
      </c>
    </row>
    <row r="26" spans="1:3" x14ac:dyDescent="0.25">
      <c r="A26">
        <f>+A25+'Model Descriptions'!$C$49</f>
        <v>-52</v>
      </c>
      <c r="B26">
        <f>+'Model Descriptions'!$C$46*10^('Model Descriptions'!$C$47*Exponential_Growth_Base_10!A26)</f>
        <v>0.49787607223126795</v>
      </c>
      <c r="C26">
        <f t="shared" si="0"/>
        <v>25</v>
      </c>
    </row>
    <row r="27" spans="1:3" x14ac:dyDescent="0.25">
      <c r="A27">
        <f>+A26+'Model Descriptions'!$C$49</f>
        <v>-50</v>
      </c>
      <c r="B27">
        <f>+'Model Descriptions'!$C$46*10^('Model Descriptions'!$C$47*Exponential_Growth_Base_10!A27)</f>
        <v>0.53348382301167674</v>
      </c>
      <c r="C27">
        <f t="shared" si="0"/>
        <v>26</v>
      </c>
    </row>
    <row r="28" spans="1:3" x14ac:dyDescent="0.25">
      <c r="A28">
        <f>+A27+'Model Descriptions'!$C$49</f>
        <v>-48</v>
      </c>
      <c r="B28">
        <f>+'Model Descriptions'!$C$46*10^('Model Descriptions'!$C$47*Exponential_Growth_Base_10!A28)</f>
        <v>0.57163821538897408</v>
      </c>
      <c r="C28">
        <f t="shared" si="0"/>
        <v>27</v>
      </c>
    </row>
    <row r="29" spans="1:3" x14ac:dyDescent="0.25">
      <c r="A29">
        <f>+A28+'Model Descriptions'!$C$49</f>
        <v>-46</v>
      </c>
      <c r="B29">
        <f>+'Model Descriptions'!$C$46*10^('Model Descriptions'!$C$47*Exponential_Growth_Base_10!A29)</f>
        <v>0.61252138340085871</v>
      </c>
      <c r="C29">
        <f t="shared" si="0"/>
        <v>28</v>
      </c>
    </row>
    <row r="30" spans="1:3" x14ac:dyDescent="0.25">
      <c r="A30">
        <f>+A29+'Model Descriptions'!$C$49</f>
        <v>-44</v>
      </c>
      <c r="B30">
        <f>+'Model Descriptions'!$C$46*10^('Model Descriptions'!$C$47*Exponential_Growth_Base_10!A30)</f>
        <v>0.65632848718486581</v>
      </c>
      <c r="C30">
        <f t="shared" si="0"/>
        <v>29</v>
      </c>
    </row>
    <row r="31" spans="1:3" x14ac:dyDescent="0.25">
      <c r="A31">
        <f>+A30+'Model Descriptions'!$C$49</f>
        <v>-42</v>
      </c>
      <c r="B31">
        <f>+'Model Descriptions'!$C$46*10^('Model Descriptions'!$C$47*Exponential_Growth_Base_10!A31)</f>
        <v>0.70326864459597649</v>
      </c>
      <c r="C31">
        <f t="shared" si="0"/>
        <v>30</v>
      </c>
    </row>
    <row r="32" spans="1:3" x14ac:dyDescent="0.25">
      <c r="A32">
        <f>+A31+'Model Descriptions'!$C$49</f>
        <v>-40</v>
      </c>
      <c r="B32">
        <f>+'Model Descriptions'!$C$46*10^('Model Descriptions'!$C$47*Exponential_Growth_Base_10!A32)</f>
        <v>0.75356592945287404</v>
      </c>
      <c r="C32">
        <f t="shared" si="0"/>
        <v>31</v>
      </c>
    </row>
    <row r="33" spans="1:3" x14ac:dyDescent="0.25">
      <c r="A33">
        <f>+A32+'Model Descriptions'!$C$49</f>
        <v>-38</v>
      </c>
      <c r="B33">
        <f>+'Model Descriptions'!$C$46*10^('Model Descriptions'!$C$47*Exponential_Growth_Base_10!A33)</f>
        <v>0.80746044117807458</v>
      </c>
      <c r="C33">
        <f t="shared" si="0"/>
        <v>32</v>
      </c>
    </row>
    <row r="34" spans="1:3" x14ac:dyDescent="0.25">
      <c r="A34">
        <f>+A33+'Model Descriptions'!$C$49</f>
        <v>-36</v>
      </c>
      <c r="B34">
        <f>+'Model Descriptions'!$C$46*10^('Model Descriptions'!$C$47*Exponential_Growth_Base_10!A34)</f>
        <v>0.86520945093798174</v>
      </c>
      <c r="C34">
        <f t="shared" si="0"/>
        <v>33</v>
      </c>
    </row>
    <row r="35" spans="1:3" x14ac:dyDescent="0.25">
      <c r="A35">
        <f>+A34+'Model Descriptions'!$C$49</f>
        <v>-34</v>
      </c>
      <c r="B35">
        <f>+'Model Descriptions'!$C$46*10^('Model Descriptions'!$C$47*Exponential_Growth_Base_10!A35)</f>
        <v>0.9270886297540768</v>
      </c>
      <c r="C35">
        <f t="shared" si="0"/>
        <v>34</v>
      </c>
    </row>
    <row r="36" spans="1:3" x14ac:dyDescent="0.25">
      <c r="A36">
        <f>+A35+'Model Descriptions'!$C$49</f>
        <v>-32</v>
      </c>
      <c r="B36">
        <f>+'Model Descriptions'!$C$46*10^('Model Descriptions'!$C$47*Exponential_Growth_Base_10!A36)</f>
        <v>0.99339336444777315</v>
      </c>
      <c r="C36">
        <f t="shared" si="0"/>
        <v>35</v>
      </c>
    </row>
    <row r="37" spans="1:3" x14ac:dyDescent="0.25">
      <c r="A37">
        <f>+A36+'Model Descriptions'!$C$49</f>
        <v>-30</v>
      </c>
      <c r="B37">
        <f>+'Model Descriptions'!$C$46*10^('Model Descriptions'!$C$47*Exponential_Growth_Base_10!A37)</f>
        <v>1.0644401677007265</v>
      </c>
      <c r="C37">
        <f t="shared" si="0"/>
        <v>36</v>
      </c>
    </row>
    <row r="38" spans="1:3" x14ac:dyDescent="0.25">
      <c r="A38">
        <f>+A37+'Model Descriptions'!$C$49</f>
        <v>-28</v>
      </c>
      <c r="B38">
        <f>+'Model Descriptions'!$C$46*10^('Model Descriptions'!$C$47*Exponential_Growth_Base_10!A38)</f>
        <v>1.1405681889616834</v>
      </c>
      <c r="C38">
        <f t="shared" si="0"/>
        <v>37</v>
      </c>
    </row>
    <row r="39" spans="1:3" x14ac:dyDescent="0.25">
      <c r="A39">
        <f>+A38+'Model Descriptions'!$C$49</f>
        <v>-26</v>
      </c>
      <c r="B39">
        <f>+'Model Descriptions'!$C$46*10^('Model Descriptions'!$C$47*Exponential_Growth_Base_10!A39)</f>
        <v>1.222140833412338</v>
      </c>
      <c r="C39">
        <f t="shared" si="0"/>
        <v>38</v>
      </c>
    </row>
    <row r="40" spans="1:3" x14ac:dyDescent="0.25">
      <c r="A40">
        <f>+A39+'Model Descriptions'!$C$49</f>
        <v>-24</v>
      </c>
      <c r="B40">
        <f>+'Model Descriptions'!$C$46*10^('Model Descriptions'!$C$47*Exponential_Growth_Base_10!A40)</f>
        <v>1.3095474967204979</v>
      </c>
      <c r="C40">
        <f t="shared" si="0"/>
        <v>39</v>
      </c>
    </row>
    <row r="41" spans="1:3" x14ac:dyDescent="0.25">
      <c r="A41">
        <f>+A40+'Model Descriptions'!$C$49</f>
        <v>-22</v>
      </c>
      <c r="B41">
        <f>+'Model Descriptions'!$C$46*10^('Model Descriptions'!$C$47*Exponential_Growth_Base_10!A41)</f>
        <v>1.4032054238615945</v>
      </c>
      <c r="C41">
        <f t="shared" si="0"/>
        <v>40</v>
      </c>
    </row>
    <row r="42" spans="1:3" x14ac:dyDescent="0.25">
      <c r="A42">
        <f>+A41+'Model Descriptions'!$C$49</f>
        <v>-20</v>
      </c>
      <c r="B42">
        <f>+'Model Descriptions'!$C$46*10^('Model Descriptions'!$C$47*Exponential_Growth_Base_10!A42)</f>
        <v>1.5035617008818167</v>
      </c>
      <c r="C42">
        <f t="shared" si="0"/>
        <v>41</v>
      </c>
    </row>
    <row r="43" spans="1:3" x14ac:dyDescent="0.25">
      <c r="A43">
        <f>+A42+'Model Descriptions'!$C$49</f>
        <v>-18</v>
      </c>
      <c r="B43">
        <f>+'Model Descriptions'!$C$46*10^('Model Descriptions'!$C$47*Exponential_Growth_Base_10!A43)</f>
        <v>1.611095389110758</v>
      </c>
      <c r="C43">
        <f t="shared" si="0"/>
        <v>42</v>
      </c>
    </row>
    <row r="44" spans="1:3" x14ac:dyDescent="0.25">
      <c r="A44">
        <f>+A43+'Model Descriptions'!$C$49</f>
        <v>-16</v>
      </c>
      <c r="B44">
        <f>+'Model Descriptions'!$C$46*10^('Model Descriptions'!$C$47*Exponential_Growth_Base_10!A44)</f>
        <v>1.7263198120114707</v>
      </c>
      <c r="C44">
        <f t="shared" si="0"/>
        <v>43</v>
      </c>
    </row>
    <row r="45" spans="1:3" x14ac:dyDescent="0.25">
      <c r="A45">
        <f>+A44+'Model Descriptions'!$C$49</f>
        <v>-14</v>
      </c>
      <c r="B45">
        <f>+'Model Descriptions'!$C$46*10^('Model Descriptions'!$C$47*Exponential_Growth_Base_10!A45)</f>
        <v>1.8497850055844465</v>
      </c>
      <c r="C45">
        <f t="shared" si="0"/>
        <v>44</v>
      </c>
    </row>
    <row r="46" spans="1:3" x14ac:dyDescent="0.25">
      <c r="A46">
        <f>+A45+'Model Descriptions'!$C$49</f>
        <v>-12</v>
      </c>
      <c r="B46">
        <f>+'Model Descriptions'!$C$46*10^('Model Descriptions'!$C$47*Exponential_Growth_Base_10!A46)</f>
        <v>1.9820803440227879</v>
      </c>
      <c r="C46">
        <f t="shared" si="0"/>
        <v>45</v>
      </c>
    </row>
    <row r="47" spans="1:3" x14ac:dyDescent="0.25">
      <c r="A47">
        <f>+A46+'Model Descriptions'!$C$49</f>
        <v>-10</v>
      </c>
      <c r="B47">
        <f>+'Model Descriptions'!$C$46*10^('Model Descriptions'!$C$47*Exponential_Growth_Base_10!A47)</f>
        <v>2.123837353152414</v>
      </c>
      <c r="C47">
        <f t="shared" si="0"/>
        <v>46</v>
      </c>
    </row>
    <row r="48" spans="1:3" x14ac:dyDescent="0.25">
      <c r="A48">
        <f>+A47+'Model Descriptions'!$C$49</f>
        <v>-8</v>
      </c>
      <c r="B48">
        <f>+'Model Descriptions'!$C$46*10^('Model Descriptions'!$C$47*Exponential_Growth_Base_10!A48)</f>
        <v>2.275732725087551</v>
      </c>
      <c r="C48">
        <f t="shared" si="0"/>
        <v>47</v>
      </c>
    </row>
    <row r="49" spans="1:3" x14ac:dyDescent="0.25">
      <c r="A49">
        <f>+A48+'Model Descriptions'!$C$49</f>
        <v>-6</v>
      </c>
      <c r="B49">
        <f>+'Model Descriptions'!$C$46*10^('Model Descriptions'!$C$47*Exponential_Growth_Base_10!A49)</f>
        <v>2.4384915484922978</v>
      </c>
      <c r="C49">
        <f t="shared" si="0"/>
        <v>48</v>
      </c>
    </row>
    <row r="50" spans="1:3" x14ac:dyDescent="0.25">
      <c r="A50">
        <f>+A49+'Model Descriptions'!$C$49</f>
        <v>-4</v>
      </c>
      <c r="B50">
        <f>+'Model Descriptions'!$C$46*10^('Model Descriptions'!$C$47*Exponential_Growth_Base_10!A50)</f>
        <v>2.6128907698682418</v>
      </c>
      <c r="C50">
        <f t="shared" si="0"/>
        <v>49</v>
      </c>
    </row>
    <row r="51" spans="1:3" x14ac:dyDescent="0.25">
      <c r="A51">
        <f>+A50+'Model Descriptions'!$C$49</f>
        <v>-2</v>
      </c>
      <c r="B51">
        <f>+'Model Descriptions'!$C$46*10^('Model Descriptions'!$C$47*Exponential_Growth_Base_10!A51)</f>
        <v>2.7997629023909729</v>
      </c>
      <c r="C51">
        <f t="shared" si="0"/>
        <v>50</v>
      </c>
    </row>
    <row r="52" spans="1:3" x14ac:dyDescent="0.25">
      <c r="A52">
        <f>+A51+'Model Descriptions'!$C$49</f>
        <v>0</v>
      </c>
      <c r="B52">
        <f>+'Model Descriptions'!$C$46*10^('Model Descriptions'!$C$47*Exponential_Growth_Base_10!A52)</f>
        <v>3</v>
      </c>
      <c r="C52">
        <f t="shared" si="0"/>
        <v>51</v>
      </c>
    </row>
    <row r="53" spans="1:3" x14ac:dyDescent="0.25">
      <c r="A53">
        <f>+A52+'Model Descriptions'!$C$49</f>
        <v>2</v>
      </c>
      <c r="B53">
        <f>+'Model Descriptions'!$C$46*10^('Model Descriptions'!$C$47*Exponential_Growth_Base_10!A53)</f>
        <v>3.2145579157128195</v>
      </c>
      <c r="C53">
        <f t="shared" si="0"/>
        <v>52</v>
      </c>
    </row>
    <row r="54" spans="1:3" x14ac:dyDescent="0.25">
      <c r="A54">
        <f>+A53+'Model Descriptions'!$C$49</f>
        <v>4</v>
      </c>
      <c r="B54">
        <f>+'Model Descriptions'!$C$46*10^('Model Descriptions'!$C$47*Exponential_Growth_Base_10!A54)</f>
        <v>3.4444608644906483</v>
      </c>
      <c r="C54">
        <f t="shared" si="0"/>
        <v>53</v>
      </c>
    </row>
    <row r="55" spans="1:3" x14ac:dyDescent="0.25">
      <c r="A55">
        <f>+A54+'Model Descriptions'!$C$49</f>
        <v>6</v>
      </c>
      <c r="B55">
        <f>+'Model Descriptions'!$C$46*10^('Model Descriptions'!$C$47*Exponential_Growth_Base_10!A55)</f>
        <v>3.6908063124371449</v>
      </c>
      <c r="C55">
        <f t="shared" si="0"/>
        <v>54</v>
      </c>
    </row>
    <row r="56" spans="1:3" x14ac:dyDescent="0.25">
      <c r="A56">
        <f>+A55+'Model Descriptions'!$C$49</f>
        <v>8</v>
      </c>
      <c r="B56">
        <f>+'Model Descriptions'!$C$46*10^('Model Descriptions'!$C$47*Exponential_Growth_Base_10!A56)</f>
        <v>3.9547702156692219</v>
      </c>
      <c r="C56">
        <f t="shared" si="0"/>
        <v>55</v>
      </c>
    </row>
    <row r="57" spans="1:3" x14ac:dyDescent="0.25">
      <c r="A57">
        <f>+A56+'Model Descriptions'!$C$49</f>
        <v>10</v>
      </c>
      <c r="B57">
        <f>+'Model Descriptions'!$C$46*10^('Model Descriptions'!$C$47*Exponential_Growth_Base_10!A57)</f>
        <v>4.2376126338682631</v>
      </c>
      <c r="C57">
        <f t="shared" si="0"/>
        <v>56</v>
      </c>
    </row>
    <row r="58" spans="1:3" x14ac:dyDescent="0.25">
      <c r="A58">
        <f>+A57+'Model Descriptions'!$C$49</f>
        <v>12</v>
      </c>
      <c r="B58">
        <f>+'Model Descriptions'!$C$46*10^('Model Descriptions'!$C$47*Exponential_Growth_Base_10!A58)</f>
        <v>4.5406837453086251</v>
      </c>
      <c r="C58">
        <f t="shared" si="0"/>
        <v>57</v>
      </c>
    </row>
    <row r="59" spans="1:3" x14ac:dyDescent="0.25">
      <c r="A59">
        <f>+A58+'Model Descriptions'!$C$49</f>
        <v>14</v>
      </c>
      <c r="B59">
        <f>+'Model Descriptions'!$C$46*10^('Model Descriptions'!$C$47*Exponential_Growth_Base_10!A59)</f>
        <v>4.8654302920767902</v>
      </c>
      <c r="C59">
        <f t="shared" si="0"/>
        <v>58</v>
      </c>
    </row>
    <row r="60" spans="1:3" x14ac:dyDescent="0.25">
      <c r="A60">
        <f>+A59+'Model Descriptions'!$C$49</f>
        <v>16</v>
      </c>
      <c r="B60">
        <f>+'Model Descriptions'!$C$46*10^('Model Descriptions'!$C$47*Exponential_Growth_Base_10!A60)</f>
        <v>5.2134024862481265</v>
      </c>
      <c r="C60">
        <f t="shared" si="0"/>
        <v>59</v>
      </c>
    </row>
    <row r="61" spans="1:3" x14ac:dyDescent="0.25">
      <c r="A61">
        <f>+A60+'Model Descriptions'!$C$49</f>
        <v>18</v>
      </c>
      <c r="B61">
        <f>+'Model Descriptions'!$C$46*10^('Model Descriptions'!$C$47*Exponential_Growth_Base_10!A61)</f>
        <v>5.5862614099886025</v>
      </c>
      <c r="C61">
        <f t="shared" si="0"/>
        <v>60</v>
      </c>
    </row>
    <row r="62" spans="1:3" x14ac:dyDescent="0.25">
      <c r="A62">
        <f>+A61+'Model Descriptions'!$C$49</f>
        <v>20</v>
      </c>
      <c r="B62">
        <f>+'Model Descriptions'!$C$46*10^('Model Descriptions'!$C$47*Exponential_Growth_Base_10!A62)</f>
        <v>5.9857869449066392</v>
      </c>
      <c r="C62">
        <f t="shared" si="0"/>
        <v>61</v>
      </c>
    </row>
    <row r="63" spans="1:3" x14ac:dyDescent="0.25">
      <c r="A63">
        <f>+A62+'Model Descriptions'!$C$49</f>
        <v>22</v>
      </c>
      <c r="B63">
        <f>+'Model Descriptions'!$C$46*10^('Model Descriptions'!$C$47*Exponential_Growth_Base_10!A63)</f>
        <v>6.4138862685066966</v>
      </c>
      <c r="C63">
        <f t="shared" si="0"/>
        <v>62</v>
      </c>
    </row>
    <row r="64" spans="1:3" x14ac:dyDescent="0.25">
      <c r="A64">
        <f>+A63+'Model Descriptions'!$C$49</f>
        <v>24</v>
      </c>
      <c r="B64">
        <f>+'Model Descriptions'!$C$46*10^('Model Descriptions'!$C$47*Exponential_Growth_Base_10!A64)</f>
        <v>6.8726029583033199</v>
      </c>
      <c r="C64">
        <f t="shared" si="0"/>
        <v>63</v>
      </c>
    </row>
    <row r="65" spans="1:3" x14ac:dyDescent="0.25">
      <c r="A65">
        <f>+A64+'Model Descriptions'!$C$49</f>
        <v>26</v>
      </c>
      <c r="B65">
        <f>+'Model Descriptions'!$C$46*10^('Model Descriptions'!$C$47*Exponential_Growth_Base_10!A65)</f>
        <v>7.3641267470550922</v>
      </c>
      <c r="C65">
        <f t="shared" si="0"/>
        <v>64</v>
      </c>
    </row>
    <row r="66" spans="1:3" x14ac:dyDescent="0.25">
      <c r="A66">
        <f>+A65+'Model Descriptions'!$C$49</f>
        <v>28</v>
      </c>
      <c r="B66">
        <f>+'Model Descriptions'!$C$46*10^('Model Descriptions'!$C$47*Exponential_Growth_Base_10!A66)</f>
        <v>7.890803975686147</v>
      </c>
      <c r="C66">
        <f t="shared" si="0"/>
        <v>65</v>
      </c>
    </row>
    <row r="67" spans="1:3" x14ac:dyDescent="0.25">
      <c r="A67">
        <f>+A66+'Model Descriptions'!$C$49</f>
        <v>30</v>
      </c>
      <c r="B67">
        <f>+'Model Descriptions'!$C$46*10^('Model Descriptions'!$C$47*Exponential_Growth_Base_10!A67)</f>
        <v>8.4551487937933612</v>
      </c>
      <c r="C67">
        <f t="shared" si="0"/>
        <v>66</v>
      </c>
    </row>
    <row r="68" spans="1:3" x14ac:dyDescent="0.25">
      <c r="A68">
        <f>+A67+'Model Descriptions'!$C$49</f>
        <v>32</v>
      </c>
      <c r="B68">
        <f>+'Model Descriptions'!$C$46*10^('Model Descriptions'!$C$47*Exponential_Growth_Base_10!A68)</f>
        <v>9.0598551612060501</v>
      </c>
      <c r="C68">
        <f t="shared" ref="C68:C102" si="1">+C67+1</f>
        <v>67</v>
      </c>
    </row>
    <row r="69" spans="1:3" x14ac:dyDescent="0.25">
      <c r="A69">
        <f>+A68+'Model Descriptions'!$C$49</f>
        <v>34</v>
      </c>
      <c r="B69">
        <f>+'Model Descriptions'!$C$46*10^('Model Descriptions'!$C$47*Exponential_Growth_Base_10!A69)</f>
        <v>9.7078097078888508</v>
      </c>
      <c r="C69">
        <f t="shared" si="1"/>
        <v>68</v>
      </c>
    </row>
    <row r="70" spans="1:3" x14ac:dyDescent="0.25">
      <c r="A70">
        <f>+A69+'Model Descriptions'!$C$49</f>
        <v>36</v>
      </c>
      <c r="B70">
        <f>+'Model Descriptions'!$C$46*10^('Model Descriptions'!$C$47*Exponential_Growth_Base_10!A70)</f>
        <v>10.40210551357595</v>
      </c>
      <c r="C70">
        <f t="shared" si="1"/>
        <v>69</v>
      </c>
    </row>
    <row r="71" spans="1:3" x14ac:dyDescent="0.25">
      <c r="A71">
        <f>+A70+'Model Descriptions'!$C$49</f>
        <v>38</v>
      </c>
      <c r="B71">
        <f>+'Model Descriptions'!$C$46*10^('Model Descriptions'!$C$47*Exponential_Growth_Base_10!A71)</f>
        <v>11.146056872915176</v>
      </c>
      <c r="C71">
        <f t="shared" si="1"/>
        <v>70</v>
      </c>
    </row>
    <row r="72" spans="1:3" x14ac:dyDescent="0.25">
      <c r="A72">
        <f>+A71+'Model Descriptions'!$C$49</f>
        <v>40</v>
      </c>
      <c r="B72">
        <f>+'Model Descriptions'!$C$46*10^('Model Descriptions'!$C$47*Exponential_Growth_Base_10!A72)</f>
        <v>11.943215116604918</v>
      </c>
      <c r="C72">
        <f t="shared" si="1"/>
        <v>71</v>
      </c>
    </row>
    <row r="73" spans="1:3" x14ac:dyDescent="0.25">
      <c r="A73">
        <f>+A72+'Model Descriptions'!$C$49</f>
        <v>42</v>
      </c>
      <c r="B73">
        <f>+'Model Descriptions'!$C$46*10^('Model Descriptions'!$C$47*Exponential_Growth_Base_10!A73)</f>
        <v>12.797385564047781</v>
      </c>
      <c r="C73">
        <f t="shared" si="1"/>
        <v>72</v>
      </c>
    </row>
    <row r="74" spans="1:3" x14ac:dyDescent="0.25">
      <c r="A74">
        <f>+A73+'Model Descriptions'!$C$49</f>
        <v>44</v>
      </c>
      <c r="B74">
        <f>+'Model Descriptions'!$C$46*10^('Model Descriptions'!$C$47*Exponential_Growth_Base_10!A74)</f>
        <v>13.71264568844625</v>
      </c>
      <c r="C74">
        <f t="shared" si="1"/>
        <v>73</v>
      </c>
    </row>
    <row r="75" spans="1:3" x14ac:dyDescent="0.25">
      <c r="A75">
        <f>+A74+'Model Descriptions'!$C$49</f>
        <v>46</v>
      </c>
      <c r="B75">
        <f>+'Model Descriptions'!$C$46*10^('Model Descriptions'!$C$47*Exponential_Growth_Base_10!A75)</f>
        <v>14.693364581053387</v>
      </c>
      <c r="C75">
        <f t="shared" si="1"/>
        <v>74</v>
      </c>
    </row>
    <row r="76" spans="1:3" x14ac:dyDescent="0.25">
      <c r="A76">
        <f>+A75+'Model Descriptions'!$C$49</f>
        <v>48</v>
      </c>
      <c r="B76">
        <f>+'Model Descriptions'!$C$46*10^('Model Descriptions'!$C$47*Exponential_Growth_Base_10!A76)</f>
        <v>15.744223807493178</v>
      </c>
      <c r="C76">
        <f t="shared" si="1"/>
        <v>75</v>
      </c>
    </row>
    <row r="77" spans="1:3" x14ac:dyDescent="0.25">
      <c r="A77">
        <f>+A76+'Model Descriptions'!$C$49</f>
        <v>50</v>
      </c>
      <c r="B77">
        <f>+'Model Descriptions'!$C$46*10^('Model Descriptions'!$C$47*Exponential_Growth_Base_10!A77)</f>
        <v>16.870239755710475</v>
      </c>
      <c r="C77">
        <f t="shared" si="1"/>
        <v>76</v>
      </c>
    </row>
    <row r="78" spans="1:3" x14ac:dyDescent="0.25">
      <c r="A78">
        <f>+A77+'Model Descriptions'!$C$49</f>
        <v>52</v>
      </c>
      <c r="B78">
        <f>+'Model Descriptions'!$C$46*10^('Model Descriptions'!$C$47*Exponential_Growth_Base_10!A78)</f>
        <v>18.07678758223074</v>
      </c>
      <c r="C78">
        <f t="shared" si="1"/>
        <v>77</v>
      </c>
    </row>
    <row r="79" spans="1:3" x14ac:dyDescent="0.25">
      <c r="A79">
        <f>+A78+'Model Descriptions'!$C$49</f>
        <v>54</v>
      </c>
      <c r="B79">
        <f>+'Model Descriptions'!$C$46*10^('Model Descriptions'!$C$47*Exponential_Growth_Base_10!A79)</f>
        <v>19.369626871039667</v>
      </c>
      <c r="C79">
        <f t="shared" si="1"/>
        <v>78</v>
      </c>
    </row>
    <row r="80" spans="1:3" x14ac:dyDescent="0.25">
      <c r="A80">
        <f>+A79+'Model Descriptions'!$C$49</f>
        <v>56</v>
      </c>
      <c r="B80">
        <f>+'Model Descriptions'!$C$46*10^('Model Descriptions'!$C$47*Exponential_Growth_Base_10!A80)</f>
        <v>20.754929127568101</v>
      </c>
      <c r="C80">
        <f t="shared" si="1"/>
        <v>79</v>
      </c>
    </row>
    <row r="81" spans="1:3" x14ac:dyDescent="0.25">
      <c r="A81">
        <f>+A80+'Model Descriptions'!$C$49</f>
        <v>58</v>
      </c>
      <c r="B81">
        <f>+'Model Descriptions'!$C$46*10^('Model Descriptions'!$C$47*Exponential_Growth_Base_10!A81)</f>
        <v>22.239307239027529</v>
      </c>
      <c r="C81">
        <f t="shared" si="1"/>
        <v>80</v>
      </c>
    </row>
    <row r="82" spans="1:3" x14ac:dyDescent="0.25">
      <c r="A82">
        <f>+A81+'Model Descriptions'!$C$49</f>
        <v>60</v>
      </c>
      <c r="B82">
        <f>+'Model Descriptions'!$C$46*10^('Model Descriptions'!$C$47*Exponential_Growth_Base_10!A82)</f>
        <v>23.829847041728442</v>
      </c>
      <c r="C82">
        <f t="shared" si="1"/>
        <v>81</v>
      </c>
    </row>
    <row r="83" spans="1:3" x14ac:dyDescent="0.25">
      <c r="A83">
        <f>+A82+'Model Descriptions'!$C$49</f>
        <v>62</v>
      </c>
      <c r="B83">
        <f>+'Model Descriptions'!$C$46*10^('Model Descriptions'!$C$47*Exponential_Growth_Base_10!A83)</f>
        <v>25.534141146071292</v>
      </c>
      <c r="C83">
        <f t="shared" si="1"/>
        <v>82</v>
      </c>
    </row>
    <row r="84" spans="1:3" x14ac:dyDescent="0.25">
      <c r="A84">
        <f>+A83+'Model Descriptions'!$C$49</f>
        <v>64</v>
      </c>
      <c r="B84">
        <f>+'Model Descriptions'!$C$46*10^('Model Descriptions'!$C$47*Exponential_Growth_Base_10!A84)</f>
        <v>27.360325180677293</v>
      </c>
      <c r="C84">
        <f t="shared" si="1"/>
        <v>83</v>
      </c>
    </row>
    <row r="85" spans="1:3" x14ac:dyDescent="0.25">
      <c r="A85">
        <f>+A84+'Model Descriptions'!$C$49</f>
        <v>66</v>
      </c>
      <c r="B85">
        <f>+'Model Descriptions'!$C$46*10^('Model Descriptions'!$C$47*Exponential_Growth_Base_10!A85)</f>
        <v>29.317116628674331</v>
      </c>
      <c r="C85">
        <f t="shared" si="1"/>
        <v>84</v>
      </c>
    </row>
    <row r="86" spans="1:3" x14ac:dyDescent="0.25">
      <c r="A86">
        <f>+A85+'Model Descriptions'!$C$49</f>
        <v>68</v>
      </c>
      <c r="B86">
        <f>+'Model Descriptions'!$C$46*10^('Model Descriptions'!$C$47*Exponential_Growth_Base_10!A86)</f>
        <v>31.413856441526999</v>
      </c>
      <c r="C86">
        <f t="shared" si="1"/>
        <v>85</v>
      </c>
    </row>
    <row r="87" spans="1:3" x14ac:dyDescent="0.25">
      <c r="A87">
        <f>+A86+'Model Descriptions'!$C$49</f>
        <v>70</v>
      </c>
      <c r="B87">
        <f>+'Model Descriptions'!$C$46*10^('Model Descriptions'!$C$47*Exponential_Growth_Base_10!A87)</f>
        <v>33.66055362905891</v>
      </c>
      <c r="C87">
        <f t="shared" si="1"/>
        <v>86</v>
      </c>
    </row>
    <row r="88" spans="1:3" x14ac:dyDescent="0.25">
      <c r="A88">
        <f>+A87+'Model Descriptions'!$C$49</f>
        <v>72</v>
      </c>
      <c r="B88">
        <f>+'Model Descriptions'!$C$46*10^('Model Descriptions'!$C$47*Exponential_Growth_Base_10!A88)</f>
        <v>36.067933038522398</v>
      </c>
      <c r="C88">
        <f t="shared" si="1"/>
        <v>87</v>
      </c>
    </row>
    <row r="89" spans="1:3" x14ac:dyDescent="0.25">
      <c r="A89">
        <f>+A88+'Model Descriptions'!$C$49</f>
        <v>74</v>
      </c>
      <c r="B89">
        <f>+'Model Descriptions'!$C$46*10^('Model Descriptions'!$C$47*Exponential_Growth_Base_10!A89)</f>
        <v>38.647486550794021</v>
      </c>
      <c r="C89">
        <f t="shared" si="1"/>
        <v>88</v>
      </c>
    </row>
    <row r="90" spans="1:3" x14ac:dyDescent="0.25">
      <c r="A90">
        <f>+A89+'Model Descriptions'!$C$49</f>
        <v>76</v>
      </c>
      <c r="B90">
        <f>+'Model Descriptions'!$C$46*10^('Model Descriptions'!$C$47*Exponential_Growth_Base_10!A90)</f>
        <v>41.41152793808655</v>
      </c>
      <c r="C90">
        <f t="shared" si="1"/>
        <v>89</v>
      </c>
    </row>
    <row r="91" spans="1:3" x14ac:dyDescent="0.25">
      <c r="A91">
        <f>+A90+'Model Descriptions'!$C$49</f>
        <v>78</v>
      </c>
      <c r="B91">
        <f>+'Model Descriptions'!$C$46*10^('Model Descriptions'!$C$47*Exponential_Growth_Base_10!A91)</f>
        <v>44.373251645046224</v>
      </c>
      <c r="C91">
        <f t="shared" si="1"/>
        <v>90</v>
      </c>
    </row>
    <row r="92" spans="1:3" x14ac:dyDescent="0.25">
      <c r="A92">
        <f>+A91+'Model Descriptions'!$C$49</f>
        <v>80</v>
      </c>
      <c r="B92">
        <f>+'Model Descriptions'!$C$46*10^('Model Descriptions'!$C$47*Exponential_Growth_Base_10!A92)</f>
        <v>47.546795773833409</v>
      </c>
      <c r="C92">
        <f t="shared" si="1"/>
        <v>91</v>
      </c>
    </row>
    <row r="93" spans="1:3" x14ac:dyDescent="0.25">
      <c r="A93">
        <f>+A92+'Model Descriptions'!$C$49</f>
        <v>82</v>
      </c>
      <c r="B93">
        <f>+'Model Descriptions'!$C$46*10^('Model Descriptions'!$C$47*Exponential_Growth_Base_10!A93)</f>
        <v>50.947309573852344</v>
      </c>
      <c r="C93">
        <f t="shared" si="1"/>
        <v>92</v>
      </c>
    </row>
    <row r="94" spans="1:3" x14ac:dyDescent="0.25">
      <c r="A94">
        <f>+A93+'Model Descriptions'!$C$49</f>
        <v>84</v>
      </c>
      <c r="B94">
        <f>+'Model Descriptions'!$C$46*10^('Model Descriptions'!$C$47*Exponential_Growth_Base_10!A94)</f>
        <v>54.591025758299523</v>
      </c>
      <c r="C94">
        <f t="shared" si="1"/>
        <v>93</v>
      </c>
    </row>
    <row r="95" spans="1:3" x14ac:dyDescent="0.25">
      <c r="A95">
        <f>+A94+'Model Descriptions'!$C$49</f>
        <v>86</v>
      </c>
      <c r="B95">
        <f>+'Model Descriptions'!$C$46*10^('Model Descriptions'!$C$47*Exponential_Growth_Base_10!A95)</f>
        <v>58.495337992741398</v>
      </c>
      <c r="C95">
        <f t="shared" si="1"/>
        <v>94</v>
      </c>
    </row>
    <row r="96" spans="1:3" x14ac:dyDescent="0.25">
      <c r="A96">
        <f>+A95+'Model Descriptions'!$C$49</f>
        <v>88</v>
      </c>
      <c r="B96">
        <f>+'Model Descriptions'!$C$46*10^('Model Descriptions'!$C$47*Exponential_Growth_Base_10!A96)</f>
        <v>62.678883925621179</v>
      </c>
      <c r="C96">
        <f t="shared" si="1"/>
        <v>95</v>
      </c>
    </row>
    <row r="97" spans="1:3" x14ac:dyDescent="0.25">
      <c r="A97">
        <f>+A96+'Model Descriptions'!$C$49</f>
        <v>90</v>
      </c>
      <c r="B97">
        <f>+'Model Descriptions'!$C$46*10^('Model Descriptions'!$C$47*Exponential_Growth_Base_10!A97)</f>
        <v>67.161634157050187</v>
      </c>
      <c r="C97">
        <f t="shared" si="1"/>
        <v>96</v>
      </c>
    </row>
    <row r="98" spans="1:3" x14ac:dyDescent="0.25">
      <c r="A98">
        <f>+A97+'Model Descriptions'!$C$49</f>
        <v>92</v>
      </c>
      <c r="B98">
        <f>+'Model Descriptions'!$C$46*10^('Model Descriptions'!$C$47*Exponential_Growth_Base_10!A98)</f>
        <v>71.964987570584725</v>
      </c>
      <c r="C98">
        <f t="shared" si="1"/>
        <v>97</v>
      </c>
    </row>
    <row r="99" spans="1:3" x14ac:dyDescent="0.25">
      <c r="A99">
        <f>+A98+'Model Descriptions'!$C$49</f>
        <v>94</v>
      </c>
      <c r="B99">
        <f>+'Model Descriptions'!$C$46*10^('Model Descriptions'!$C$47*Exponential_Growth_Base_10!A99)</f>
        <v>77.111873483065949</v>
      </c>
      <c r="C99">
        <f t="shared" si="1"/>
        <v>98</v>
      </c>
    </row>
    <row r="100" spans="1:3" x14ac:dyDescent="0.25">
      <c r="A100">
        <f>+A99+'Model Descriptions'!$C$49</f>
        <v>96</v>
      </c>
      <c r="B100">
        <f>+'Model Descriptions'!$C$46*10^('Model Descriptions'!$C$47*Exponential_Growth_Base_10!A100)</f>
        <v>82.626861100144993</v>
      </c>
      <c r="C100">
        <f t="shared" si="1"/>
        <v>99</v>
      </c>
    </row>
    <row r="101" spans="1:3" x14ac:dyDescent="0.25">
      <c r="A101">
        <f>+A100+'Model Descriptions'!$C$49</f>
        <v>98</v>
      </c>
      <c r="B101">
        <f>+'Model Descriptions'!$C$46*10^('Model Descriptions'!$C$47*Exponential_Growth_Base_10!A101)</f>
        <v>88.536276799991583</v>
      </c>
      <c r="C101">
        <f t="shared" si="1"/>
        <v>100</v>
      </c>
    </row>
    <row r="102" spans="1:3" x14ac:dyDescent="0.25">
      <c r="A102">
        <f>+A101+'Model Descriptions'!$C$49</f>
        <v>100</v>
      </c>
      <c r="B102">
        <f>+'Model Descriptions'!$C$46*10^('Model Descriptions'!$C$47*Exponential_Growth_Base_10!A102)</f>
        <v>94.868329805051417</v>
      </c>
      <c r="C102">
        <f t="shared" si="1"/>
        <v>101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B3" sqref="B3:B102"/>
    </sheetView>
  </sheetViews>
  <sheetFormatPr defaultRowHeight="15.75" x14ac:dyDescent="0.25"/>
  <cols>
    <col min="2" max="2" width="12.125" bestFit="1" customWidth="1"/>
  </cols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Descriptions'!C55</f>
        <v>-100</v>
      </c>
      <c r="B2">
        <f>+'Model Descriptions'!$C$53*10^('Model Descriptions'!$C$54*Exponential_Decay_Base_10!A2)</f>
        <v>94.868329805051417</v>
      </c>
      <c r="C2">
        <v>1</v>
      </c>
    </row>
    <row r="3" spans="1:3" x14ac:dyDescent="0.25">
      <c r="A3">
        <f>+A2+'Model Descriptions'!$C$56</f>
        <v>-98</v>
      </c>
      <c r="B3">
        <f>+'Model Descriptions'!$C$53*10^('Model Descriptions'!$C$54*Exponential_Decay_Base_10!A3)</f>
        <v>88.536276799991583</v>
      </c>
      <c r="C3">
        <f>+C2+1</f>
        <v>2</v>
      </c>
    </row>
    <row r="4" spans="1:3" x14ac:dyDescent="0.25">
      <c r="A4">
        <f>+A3+'Model Descriptions'!$C$49</f>
        <v>-96</v>
      </c>
      <c r="B4">
        <f>+'Model Descriptions'!$C$53*10^('Model Descriptions'!$C$54*Exponential_Decay_Base_10!A4)</f>
        <v>82.626861100144993</v>
      </c>
      <c r="C4">
        <f t="shared" ref="C4:C67" si="0">+C3+1</f>
        <v>3</v>
      </c>
    </row>
    <row r="5" spans="1:3" x14ac:dyDescent="0.25">
      <c r="A5">
        <f>+A4+'Model Descriptions'!$C$49</f>
        <v>-94</v>
      </c>
      <c r="B5">
        <f>+'Model Descriptions'!$C$53*10^('Model Descriptions'!$C$54*Exponential_Decay_Base_10!A5)</f>
        <v>77.111873483065949</v>
      </c>
      <c r="C5">
        <f t="shared" si="0"/>
        <v>4</v>
      </c>
    </row>
    <row r="6" spans="1:3" x14ac:dyDescent="0.25">
      <c r="A6">
        <f>+A5+'Model Descriptions'!$C$49</f>
        <v>-92</v>
      </c>
      <c r="B6">
        <f>+'Model Descriptions'!$C$53*10^('Model Descriptions'!$C$54*Exponential_Decay_Base_10!A6)</f>
        <v>71.964987570584725</v>
      </c>
      <c r="C6">
        <f t="shared" si="0"/>
        <v>5</v>
      </c>
    </row>
    <row r="7" spans="1:3" x14ac:dyDescent="0.25">
      <c r="A7">
        <f>+A6+'Model Descriptions'!$C$49</f>
        <v>-90</v>
      </c>
      <c r="B7">
        <f>+'Model Descriptions'!$C$53*10^('Model Descriptions'!$C$54*Exponential_Decay_Base_10!A7)</f>
        <v>67.161634157050187</v>
      </c>
      <c r="C7">
        <f t="shared" si="0"/>
        <v>6</v>
      </c>
    </row>
    <row r="8" spans="1:3" x14ac:dyDescent="0.25">
      <c r="A8">
        <f>+A7+'Model Descriptions'!$C$49</f>
        <v>-88</v>
      </c>
      <c r="B8">
        <f>+'Model Descriptions'!$C$53*10^('Model Descriptions'!$C$54*Exponential_Decay_Base_10!A8)</f>
        <v>62.678883925621179</v>
      </c>
      <c r="C8">
        <f t="shared" si="0"/>
        <v>7</v>
      </c>
    </row>
    <row r="9" spans="1:3" x14ac:dyDescent="0.25">
      <c r="A9">
        <f>+A8+'Model Descriptions'!$C$49</f>
        <v>-86</v>
      </c>
      <c r="B9">
        <f>+'Model Descriptions'!$C$53*10^('Model Descriptions'!$C$54*Exponential_Decay_Base_10!A9)</f>
        <v>58.495337992741398</v>
      </c>
      <c r="C9">
        <f t="shared" si="0"/>
        <v>8</v>
      </c>
    </row>
    <row r="10" spans="1:3" x14ac:dyDescent="0.25">
      <c r="A10">
        <f>+A9+'Model Descriptions'!$C$49</f>
        <v>-84</v>
      </c>
      <c r="B10">
        <f>+'Model Descriptions'!$C$53*10^('Model Descriptions'!$C$54*Exponential_Decay_Base_10!A10)</f>
        <v>54.591025758299523</v>
      </c>
      <c r="C10">
        <f t="shared" si="0"/>
        <v>9</v>
      </c>
    </row>
    <row r="11" spans="1:3" x14ac:dyDescent="0.25">
      <c r="A11">
        <f>+A10+'Model Descriptions'!$C$49</f>
        <v>-82</v>
      </c>
      <c r="B11">
        <f>+'Model Descriptions'!$C$53*10^('Model Descriptions'!$C$54*Exponential_Decay_Base_10!A11)</f>
        <v>50.947309573852344</v>
      </c>
      <c r="C11">
        <f t="shared" si="0"/>
        <v>10</v>
      </c>
    </row>
    <row r="12" spans="1:3" x14ac:dyDescent="0.25">
      <c r="A12">
        <f>+A11+'Model Descriptions'!$C$49</f>
        <v>-80</v>
      </c>
      <c r="B12">
        <f>+'Model Descriptions'!$C$53*10^('Model Descriptions'!$C$54*Exponential_Decay_Base_10!A12)</f>
        <v>47.546795773833409</v>
      </c>
      <c r="C12">
        <f t="shared" si="0"/>
        <v>11</v>
      </c>
    </row>
    <row r="13" spans="1:3" x14ac:dyDescent="0.25">
      <c r="A13">
        <f>+A12+'Model Descriptions'!$C$49</f>
        <v>-78</v>
      </c>
      <c r="B13">
        <f>+'Model Descriptions'!$C$53*10^('Model Descriptions'!$C$54*Exponential_Decay_Base_10!A13)</f>
        <v>44.373251645046224</v>
      </c>
      <c r="C13">
        <f t="shared" si="0"/>
        <v>12</v>
      </c>
    </row>
    <row r="14" spans="1:3" x14ac:dyDescent="0.25">
      <c r="A14">
        <f>+A13+'Model Descriptions'!$C$49</f>
        <v>-76</v>
      </c>
      <c r="B14">
        <f>+'Model Descriptions'!$C$53*10^('Model Descriptions'!$C$54*Exponential_Decay_Base_10!A14)</f>
        <v>41.41152793808655</v>
      </c>
      <c r="C14">
        <f t="shared" si="0"/>
        <v>13</v>
      </c>
    </row>
    <row r="15" spans="1:3" x14ac:dyDescent="0.25">
      <c r="A15">
        <f>+A14+'Model Descriptions'!$C$49</f>
        <v>-74</v>
      </c>
      <c r="B15">
        <f>+'Model Descriptions'!$C$53*10^('Model Descriptions'!$C$54*Exponential_Decay_Base_10!A15)</f>
        <v>38.647486550794021</v>
      </c>
      <c r="C15">
        <f t="shared" si="0"/>
        <v>14</v>
      </c>
    </row>
    <row r="16" spans="1:3" x14ac:dyDescent="0.25">
      <c r="A16">
        <f>+A15+'Model Descriptions'!$C$49</f>
        <v>-72</v>
      </c>
      <c r="B16">
        <f>+'Model Descriptions'!$C$53*10^('Model Descriptions'!$C$54*Exponential_Decay_Base_10!A16)</f>
        <v>36.067933038522398</v>
      </c>
      <c r="C16">
        <f t="shared" si="0"/>
        <v>15</v>
      </c>
    </row>
    <row r="17" spans="1:3" x14ac:dyDescent="0.25">
      <c r="A17">
        <f>+A16+'Model Descriptions'!$C$49</f>
        <v>-70</v>
      </c>
      <c r="B17">
        <f>+'Model Descriptions'!$C$53*10^('Model Descriptions'!$C$54*Exponential_Decay_Base_10!A17)</f>
        <v>33.66055362905891</v>
      </c>
      <c r="C17">
        <f t="shared" si="0"/>
        <v>16</v>
      </c>
    </row>
    <row r="18" spans="1:3" x14ac:dyDescent="0.25">
      <c r="A18">
        <f>+A17+'Model Descriptions'!$C$49</f>
        <v>-68</v>
      </c>
      <c r="B18">
        <f>+'Model Descriptions'!$C$53*10^('Model Descriptions'!$C$54*Exponential_Decay_Base_10!A18)</f>
        <v>31.413856441526999</v>
      </c>
      <c r="C18">
        <f t="shared" si="0"/>
        <v>17</v>
      </c>
    </row>
    <row r="19" spans="1:3" x14ac:dyDescent="0.25">
      <c r="A19">
        <f>+A18+'Model Descriptions'!$C$49</f>
        <v>-66</v>
      </c>
      <c r="B19">
        <f>+'Model Descriptions'!$C$53*10^('Model Descriptions'!$C$54*Exponential_Decay_Base_10!A19)</f>
        <v>29.317116628674331</v>
      </c>
      <c r="C19">
        <f t="shared" si="0"/>
        <v>18</v>
      </c>
    </row>
    <row r="20" spans="1:3" x14ac:dyDescent="0.25">
      <c r="A20">
        <f>+A19+'Model Descriptions'!$C$49</f>
        <v>-64</v>
      </c>
      <c r="B20">
        <f>+'Model Descriptions'!$C$53*10^('Model Descriptions'!$C$54*Exponential_Decay_Base_10!A20)</f>
        <v>27.360325180677293</v>
      </c>
      <c r="C20">
        <f t="shared" si="0"/>
        <v>19</v>
      </c>
    </row>
    <row r="21" spans="1:3" x14ac:dyDescent="0.25">
      <c r="A21">
        <f>+A20+'Model Descriptions'!$C$49</f>
        <v>-62</v>
      </c>
      <c r="B21">
        <f>+'Model Descriptions'!$C$53*10^('Model Descriptions'!$C$54*Exponential_Decay_Base_10!A21)</f>
        <v>25.534141146071292</v>
      </c>
      <c r="C21">
        <f t="shared" si="0"/>
        <v>20</v>
      </c>
    </row>
    <row r="22" spans="1:3" x14ac:dyDescent="0.25">
      <c r="A22">
        <f>+A21+'Model Descriptions'!$C$49</f>
        <v>-60</v>
      </c>
      <c r="B22">
        <f>+'Model Descriptions'!$C$53*10^('Model Descriptions'!$C$54*Exponential_Decay_Base_10!A22)</f>
        <v>23.829847041728442</v>
      </c>
      <c r="C22">
        <f t="shared" si="0"/>
        <v>21</v>
      </c>
    </row>
    <row r="23" spans="1:3" x14ac:dyDescent="0.25">
      <c r="A23">
        <f>+A22+'Model Descriptions'!$C$49</f>
        <v>-58</v>
      </c>
      <c r="B23">
        <f>+'Model Descriptions'!$C$53*10^('Model Descriptions'!$C$54*Exponential_Decay_Base_10!A23)</f>
        <v>22.239307239027529</v>
      </c>
      <c r="C23">
        <f t="shared" si="0"/>
        <v>22</v>
      </c>
    </row>
    <row r="24" spans="1:3" x14ac:dyDescent="0.25">
      <c r="A24">
        <f>+A23+'Model Descriptions'!$C$49</f>
        <v>-56</v>
      </c>
      <c r="B24">
        <f>+'Model Descriptions'!$C$53*10^('Model Descriptions'!$C$54*Exponential_Decay_Base_10!A24)</f>
        <v>20.754929127568101</v>
      </c>
      <c r="C24">
        <f t="shared" si="0"/>
        <v>23</v>
      </c>
    </row>
    <row r="25" spans="1:3" x14ac:dyDescent="0.25">
      <c r="A25">
        <f>+A24+'Model Descriptions'!$C$49</f>
        <v>-54</v>
      </c>
      <c r="B25">
        <f>+'Model Descriptions'!$C$53*10^('Model Descriptions'!$C$54*Exponential_Decay_Base_10!A25)</f>
        <v>19.369626871039667</v>
      </c>
      <c r="C25">
        <f t="shared" si="0"/>
        <v>24</v>
      </c>
    </row>
    <row r="26" spans="1:3" x14ac:dyDescent="0.25">
      <c r="A26">
        <f>+A25+'Model Descriptions'!$C$49</f>
        <v>-52</v>
      </c>
      <c r="B26">
        <f>+'Model Descriptions'!$C$53*10^('Model Descriptions'!$C$54*Exponential_Decay_Base_10!A26)</f>
        <v>18.07678758223074</v>
      </c>
      <c r="C26">
        <f t="shared" si="0"/>
        <v>25</v>
      </c>
    </row>
    <row r="27" spans="1:3" x14ac:dyDescent="0.25">
      <c r="A27">
        <f>+A26+'Model Descriptions'!$C$49</f>
        <v>-50</v>
      </c>
      <c r="B27">
        <f>+'Model Descriptions'!$C$53*10^('Model Descriptions'!$C$54*Exponential_Decay_Base_10!A27)</f>
        <v>16.870239755710475</v>
      </c>
      <c r="C27">
        <f t="shared" si="0"/>
        <v>26</v>
      </c>
    </row>
    <row r="28" spans="1:3" x14ac:dyDescent="0.25">
      <c r="A28">
        <f>+A27+'Model Descriptions'!$C$49</f>
        <v>-48</v>
      </c>
      <c r="B28">
        <f>+'Model Descriptions'!$C$53*10^('Model Descriptions'!$C$54*Exponential_Decay_Base_10!A28)</f>
        <v>15.744223807493178</v>
      </c>
      <c r="C28">
        <f t="shared" si="0"/>
        <v>27</v>
      </c>
    </row>
    <row r="29" spans="1:3" x14ac:dyDescent="0.25">
      <c r="A29">
        <f>+A28+'Model Descriptions'!$C$49</f>
        <v>-46</v>
      </c>
      <c r="B29">
        <f>+'Model Descriptions'!$C$53*10^('Model Descriptions'!$C$54*Exponential_Decay_Base_10!A29)</f>
        <v>14.693364581053387</v>
      </c>
      <c r="C29">
        <f t="shared" si="0"/>
        <v>28</v>
      </c>
    </row>
    <row r="30" spans="1:3" x14ac:dyDescent="0.25">
      <c r="A30">
        <f>+A29+'Model Descriptions'!$C$49</f>
        <v>-44</v>
      </c>
      <c r="B30">
        <f>+'Model Descriptions'!$C$53*10^('Model Descriptions'!$C$54*Exponential_Decay_Base_10!A30)</f>
        <v>13.71264568844625</v>
      </c>
      <c r="C30">
        <f t="shared" si="0"/>
        <v>29</v>
      </c>
    </row>
    <row r="31" spans="1:3" x14ac:dyDescent="0.25">
      <c r="A31">
        <f>+A30+'Model Descriptions'!$C$49</f>
        <v>-42</v>
      </c>
      <c r="B31">
        <f>+'Model Descriptions'!$C$53*10^('Model Descriptions'!$C$54*Exponential_Decay_Base_10!A31)</f>
        <v>12.797385564047781</v>
      </c>
      <c r="C31">
        <f t="shared" si="0"/>
        <v>30</v>
      </c>
    </row>
    <row r="32" spans="1:3" x14ac:dyDescent="0.25">
      <c r="A32">
        <f>+A31+'Model Descriptions'!$C$49</f>
        <v>-40</v>
      </c>
      <c r="B32">
        <f>+'Model Descriptions'!$C$53*10^('Model Descriptions'!$C$54*Exponential_Decay_Base_10!A32)</f>
        <v>11.943215116604918</v>
      </c>
      <c r="C32">
        <f t="shared" si="0"/>
        <v>31</v>
      </c>
    </row>
    <row r="33" spans="1:3" x14ac:dyDescent="0.25">
      <c r="A33">
        <f>+A32+'Model Descriptions'!$C$49</f>
        <v>-38</v>
      </c>
      <c r="B33">
        <f>+'Model Descriptions'!$C$53*10^('Model Descriptions'!$C$54*Exponential_Decay_Base_10!A33)</f>
        <v>11.146056872915176</v>
      </c>
      <c r="C33">
        <f t="shared" si="0"/>
        <v>32</v>
      </c>
    </row>
    <row r="34" spans="1:3" x14ac:dyDescent="0.25">
      <c r="A34">
        <f>+A33+'Model Descriptions'!$C$49</f>
        <v>-36</v>
      </c>
      <c r="B34">
        <f>+'Model Descriptions'!$C$53*10^('Model Descriptions'!$C$54*Exponential_Decay_Base_10!A34)</f>
        <v>10.40210551357595</v>
      </c>
      <c r="C34">
        <f t="shared" si="0"/>
        <v>33</v>
      </c>
    </row>
    <row r="35" spans="1:3" x14ac:dyDescent="0.25">
      <c r="A35">
        <f>+A34+'Model Descriptions'!$C$49</f>
        <v>-34</v>
      </c>
      <c r="B35">
        <f>+'Model Descriptions'!$C$53*10^('Model Descriptions'!$C$54*Exponential_Decay_Base_10!A35)</f>
        <v>9.7078097078888508</v>
      </c>
      <c r="C35">
        <f t="shared" si="0"/>
        <v>34</v>
      </c>
    </row>
    <row r="36" spans="1:3" x14ac:dyDescent="0.25">
      <c r="A36">
        <f>+A35+'Model Descriptions'!$C$49</f>
        <v>-32</v>
      </c>
      <c r="B36">
        <f>+'Model Descriptions'!$C$53*10^('Model Descriptions'!$C$54*Exponential_Decay_Base_10!A36)</f>
        <v>9.0598551612060501</v>
      </c>
      <c r="C36">
        <f t="shared" si="0"/>
        <v>35</v>
      </c>
    </row>
    <row r="37" spans="1:3" x14ac:dyDescent="0.25">
      <c r="A37">
        <f>+A36+'Model Descriptions'!$C$49</f>
        <v>-30</v>
      </c>
      <c r="B37">
        <f>+'Model Descriptions'!$C$53*10^('Model Descriptions'!$C$54*Exponential_Decay_Base_10!A37)</f>
        <v>8.4551487937933612</v>
      </c>
      <c r="C37">
        <f t="shared" si="0"/>
        <v>36</v>
      </c>
    </row>
    <row r="38" spans="1:3" x14ac:dyDescent="0.25">
      <c r="A38">
        <f>+A37+'Model Descriptions'!$C$49</f>
        <v>-28</v>
      </c>
      <c r="B38">
        <f>+'Model Descriptions'!$C$53*10^('Model Descriptions'!$C$54*Exponential_Decay_Base_10!A38)</f>
        <v>7.890803975686147</v>
      </c>
      <c r="C38">
        <f t="shared" si="0"/>
        <v>37</v>
      </c>
    </row>
    <row r="39" spans="1:3" x14ac:dyDescent="0.25">
      <c r="A39">
        <f>+A38+'Model Descriptions'!$C$49</f>
        <v>-26</v>
      </c>
      <c r="B39">
        <f>+'Model Descriptions'!$C$53*10^('Model Descriptions'!$C$54*Exponential_Decay_Base_10!A39)</f>
        <v>7.3641267470550922</v>
      </c>
      <c r="C39">
        <f t="shared" si="0"/>
        <v>38</v>
      </c>
    </row>
    <row r="40" spans="1:3" x14ac:dyDescent="0.25">
      <c r="A40">
        <f>+A39+'Model Descriptions'!$C$49</f>
        <v>-24</v>
      </c>
      <c r="B40">
        <f>+'Model Descriptions'!$C$53*10^('Model Descriptions'!$C$54*Exponential_Decay_Base_10!A40)</f>
        <v>6.8726029583033199</v>
      </c>
      <c r="C40">
        <f t="shared" si="0"/>
        <v>39</v>
      </c>
    </row>
    <row r="41" spans="1:3" x14ac:dyDescent="0.25">
      <c r="A41">
        <f>+A40+'Model Descriptions'!$C$49</f>
        <v>-22</v>
      </c>
      <c r="B41">
        <f>+'Model Descriptions'!$C$53*10^('Model Descriptions'!$C$54*Exponential_Decay_Base_10!A41)</f>
        <v>6.4138862685066966</v>
      </c>
      <c r="C41">
        <f t="shared" si="0"/>
        <v>40</v>
      </c>
    </row>
    <row r="42" spans="1:3" x14ac:dyDescent="0.25">
      <c r="A42">
        <f>+A41+'Model Descriptions'!$C$49</f>
        <v>-20</v>
      </c>
      <c r="B42">
        <f>+'Model Descriptions'!$C$53*10^('Model Descriptions'!$C$54*Exponential_Decay_Base_10!A42)</f>
        <v>5.9857869449066392</v>
      </c>
      <c r="C42">
        <f t="shared" si="0"/>
        <v>41</v>
      </c>
    </row>
    <row r="43" spans="1:3" x14ac:dyDescent="0.25">
      <c r="A43">
        <f>+A42+'Model Descriptions'!$C$49</f>
        <v>-18</v>
      </c>
      <c r="B43">
        <f>+'Model Descriptions'!$C$53*10^('Model Descriptions'!$C$54*Exponential_Decay_Base_10!A43)</f>
        <v>5.5862614099886025</v>
      </c>
      <c r="C43">
        <f t="shared" si="0"/>
        <v>42</v>
      </c>
    </row>
    <row r="44" spans="1:3" x14ac:dyDescent="0.25">
      <c r="A44">
        <f>+A43+'Model Descriptions'!$C$49</f>
        <v>-16</v>
      </c>
      <c r="B44">
        <f>+'Model Descriptions'!$C$53*10^('Model Descriptions'!$C$54*Exponential_Decay_Base_10!A44)</f>
        <v>5.2134024862481265</v>
      </c>
      <c r="C44">
        <f t="shared" si="0"/>
        <v>43</v>
      </c>
    </row>
    <row r="45" spans="1:3" x14ac:dyDescent="0.25">
      <c r="A45">
        <f>+A44+'Model Descriptions'!$C$49</f>
        <v>-14</v>
      </c>
      <c r="B45">
        <f>+'Model Descriptions'!$C$53*10^('Model Descriptions'!$C$54*Exponential_Decay_Base_10!A45)</f>
        <v>4.8654302920767902</v>
      </c>
      <c r="C45">
        <f t="shared" si="0"/>
        <v>44</v>
      </c>
    </row>
    <row r="46" spans="1:3" x14ac:dyDescent="0.25">
      <c r="A46">
        <f>+A45+'Model Descriptions'!$C$49</f>
        <v>-12</v>
      </c>
      <c r="B46">
        <f>+'Model Descriptions'!$C$53*10^('Model Descriptions'!$C$54*Exponential_Decay_Base_10!A46)</f>
        <v>4.5406837453086251</v>
      </c>
      <c r="C46">
        <f t="shared" si="0"/>
        <v>45</v>
      </c>
    </row>
    <row r="47" spans="1:3" x14ac:dyDescent="0.25">
      <c r="A47">
        <f>+A46+'Model Descriptions'!$C$49</f>
        <v>-10</v>
      </c>
      <c r="B47">
        <f>+'Model Descriptions'!$C$53*10^('Model Descriptions'!$C$54*Exponential_Decay_Base_10!A47)</f>
        <v>4.2376126338682631</v>
      </c>
      <c r="C47">
        <f t="shared" si="0"/>
        <v>46</v>
      </c>
    </row>
    <row r="48" spans="1:3" x14ac:dyDescent="0.25">
      <c r="A48">
        <f>+A47+'Model Descriptions'!$C$49</f>
        <v>-8</v>
      </c>
      <c r="B48">
        <f>+'Model Descriptions'!$C$53*10^('Model Descriptions'!$C$54*Exponential_Decay_Base_10!A48)</f>
        <v>3.9547702156692219</v>
      </c>
      <c r="C48">
        <f t="shared" si="0"/>
        <v>47</v>
      </c>
    </row>
    <row r="49" spans="1:3" x14ac:dyDescent="0.25">
      <c r="A49">
        <f>+A48+'Model Descriptions'!$C$49</f>
        <v>-6</v>
      </c>
      <c r="B49">
        <f>+'Model Descriptions'!$C$53*10^('Model Descriptions'!$C$54*Exponential_Decay_Base_10!A49)</f>
        <v>3.6908063124371449</v>
      </c>
      <c r="C49">
        <f t="shared" si="0"/>
        <v>48</v>
      </c>
    </row>
    <row r="50" spans="1:3" x14ac:dyDescent="0.25">
      <c r="A50">
        <f>+A49+'Model Descriptions'!$C$49</f>
        <v>-4</v>
      </c>
      <c r="B50">
        <f>+'Model Descriptions'!$C$53*10^('Model Descriptions'!$C$54*Exponential_Decay_Base_10!A50)</f>
        <v>3.4444608644906483</v>
      </c>
      <c r="C50">
        <f t="shared" si="0"/>
        <v>49</v>
      </c>
    </row>
    <row r="51" spans="1:3" x14ac:dyDescent="0.25">
      <c r="A51">
        <f>+A50+'Model Descriptions'!$C$49</f>
        <v>-2</v>
      </c>
      <c r="B51">
        <f>+'Model Descriptions'!$C$53*10^('Model Descriptions'!$C$54*Exponential_Decay_Base_10!A51)</f>
        <v>3.2145579157128195</v>
      </c>
      <c r="C51">
        <f t="shared" si="0"/>
        <v>50</v>
      </c>
    </row>
    <row r="52" spans="1:3" x14ac:dyDescent="0.25">
      <c r="A52">
        <f>+A51+'Model Descriptions'!$C$49</f>
        <v>0</v>
      </c>
      <c r="B52">
        <f>+'Model Descriptions'!$C$53*10^('Model Descriptions'!$C$54*Exponential_Decay_Base_10!A52)</f>
        <v>3</v>
      </c>
      <c r="C52">
        <f t="shared" si="0"/>
        <v>51</v>
      </c>
    </row>
    <row r="53" spans="1:3" x14ac:dyDescent="0.25">
      <c r="A53">
        <f>+A52+'Model Descriptions'!$C$49</f>
        <v>2</v>
      </c>
      <c r="B53">
        <f>+'Model Descriptions'!$C$53*10^('Model Descriptions'!$C$54*Exponential_Decay_Base_10!A53)</f>
        <v>2.7997629023909729</v>
      </c>
      <c r="C53">
        <f t="shared" si="0"/>
        <v>52</v>
      </c>
    </row>
    <row r="54" spans="1:3" x14ac:dyDescent="0.25">
      <c r="A54">
        <f>+A53+'Model Descriptions'!$C$49</f>
        <v>4</v>
      </c>
      <c r="B54">
        <f>+'Model Descriptions'!$C$53*10^('Model Descriptions'!$C$54*Exponential_Decay_Base_10!A54)</f>
        <v>2.6128907698682418</v>
      </c>
      <c r="C54">
        <f t="shared" si="0"/>
        <v>53</v>
      </c>
    </row>
    <row r="55" spans="1:3" x14ac:dyDescent="0.25">
      <c r="A55">
        <f>+A54+'Model Descriptions'!$C$49</f>
        <v>6</v>
      </c>
      <c r="B55">
        <f>+'Model Descriptions'!$C$53*10^('Model Descriptions'!$C$54*Exponential_Decay_Base_10!A55)</f>
        <v>2.4384915484922978</v>
      </c>
      <c r="C55">
        <f t="shared" si="0"/>
        <v>54</v>
      </c>
    </row>
    <row r="56" spans="1:3" x14ac:dyDescent="0.25">
      <c r="A56">
        <f>+A55+'Model Descriptions'!$C$49</f>
        <v>8</v>
      </c>
      <c r="B56">
        <f>+'Model Descriptions'!$C$53*10^('Model Descriptions'!$C$54*Exponential_Decay_Base_10!A56)</f>
        <v>2.275732725087551</v>
      </c>
      <c r="C56">
        <f t="shared" si="0"/>
        <v>55</v>
      </c>
    </row>
    <row r="57" spans="1:3" x14ac:dyDescent="0.25">
      <c r="A57">
        <f>+A56+'Model Descriptions'!$C$49</f>
        <v>10</v>
      </c>
      <c r="B57">
        <f>+'Model Descriptions'!$C$53*10^('Model Descriptions'!$C$54*Exponential_Decay_Base_10!A57)</f>
        <v>2.123837353152414</v>
      </c>
      <c r="C57">
        <f t="shared" si="0"/>
        <v>56</v>
      </c>
    </row>
    <row r="58" spans="1:3" x14ac:dyDescent="0.25">
      <c r="A58">
        <f>+A57+'Model Descriptions'!$C$49</f>
        <v>12</v>
      </c>
      <c r="B58">
        <f>+'Model Descriptions'!$C$53*10^('Model Descriptions'!$C$54*Exponential_Decay_Base_10!A58)</f>
        <v>1.9820803440227879</v>
      </c>
      <c r="C58">
        <f t="shared" si="0"/>
        <v>57</v>
      </c>
    </row>
    <row r="59" spans="1:3" x14ac:dyDescent="0.25">
      <c r="A59">
        <f>+A58+'Model Descriptions'!$C$49</f>
        <v>14</v>
      </c>
      <c r="B59">
        <f>+'Model Descriptions'!$C$53*10^('Model Descriptions'!$C$54*Exponential_Decay_Base_10!A59)</f>
        <v>1.8497850055844465</v>
      </c>
      <c r="C59">
        <f t="shared" si="0"/>
        <v>58</v>
      </c>
    </row>
    <row r="60" spans="1:3" x14ac:dyDescent="0.25">
      <c r="A60">
        <f>+A59+'Model Descriptions'!$C$49</f>
        <v>16</v>
      </c>
      <c r="B60">
        <f>+'Model Descriptions'!$C$53*10^('Model Descriptions'!$C$54*Exponential_Decay_Base_10!A60)</f>
        <v>1.7263198120114707</v>
      </c>
      <c r="C60">
        <f t="shared" si="0"/>
        <v>59</v>
      </c>
    </row>
    <row r="61" spans="1:3" x14ac:dyDescent="0.25">
      <c r="A61">
        <f>+A60+'Model Descriptions'!$C$49</f>
        <v>18</v>
      </c>
      <c r="B61">
        <f>+'Model Descriptions'!$C$53*10^('Model Descriptions'!$C$54*Exponential_Decay_Base_10!A61)</f>
        <v>1.611095389110758</v>
      </c>
      <c r="C61">
        <f t="shared" si="0"/>
        <v>60</v>
      </c>
    </row>
    <row r="62" spans="1:3" x14ac:dyDescent="0.25">
      <c r="A62">
        <f>+A61+'Model Descriptions'!$C$49</f>
        <v>20</v>
      </c>
      <c r="B62">
        <f>+'Model Descriptions'!$C$53*10^('Model Descriptions'!$C$54*Exponential_Decay_Base_10!A62)</f>
        <v>1.5035617008818167</v>
      </c>
      <c r="C62">
        <f t="shared" si="0"/>
        <v>61</v>
      </c>
    </row>
    <row r="63" spans="1:3" x14ac:dyDescent="0.25">
      <c r="A63">
        <f>+A62+'Model Descriptions'!$C$49</f>
        <v>22</v>
      </c>
      <c r="B63">
        <f>+'Model Descriptions'!$C$53*10^('Model Descriptions'!$C$54*Exponential_Decay_Base_10!A63)</f>
        <v>1.4032054238615945</v>
      </c>
      <c r="C63">
        <f t="shared" si="0"/>
        <v>62</v>
      </c>
    </row>
    <row r="64" spans="1:3" x14ac:dyDescent="0.25">
      <c r="A64">
        <f>+A63+'Model Descriptions'!$C$49</f>
        <v>24</v>
      </c>
      <c r="B64">
        <f>+'Model Descriptions'!$C$53*10^('Model Descriptions'!$C$54*Exponential_Decay_Base_10!A64)</f>
        <v>1.3095474967204979</v>
      </c>
      <c r="C64">
        <f t="shared" si="0"/>
        <v>63</v>
      </c>
    </row>
    <row r="65" spans="1:3" x14ac:dyDescent="0.25">
      <c r="A65">
        <f>+A64+'Model Descriptions'!$C$49</f>
        <v>26</v>
      </c>
      <c r="B65">
        <f>+'Model Descriptions'!$C$53*10^('Model Descriptions'!$C$54*Exponential_Decay_Base_10!A65)</f>
        <v>1.222140833412338</v>
      </c>
      <c r="C65">
        <f t="shared" si="0"/>
        <v>64</v>
      </c>
    </row>
    <row r="66" spans="1:3" x14ac:dyDescent="0.25">
      <c r="A66">
        <f>+A65+'Model Descriptions'!$C$49</f>
        <v>28</v>
      </c>
      <c r="B66">
        <f>+'Model Descriptions'!$C$53*10^('Model Descriptions'!$C$54*Exponential_Decay_Base_10!A66)</f>
        <v>1.1405681889616834</v>
      </c>
      <c r="C66">
        <f t="shared" si="0"/>
        <v>65</v>
      </c>
    </row>
    <row r="67" spans="1:3" x14ac:dyDescent="0.25">
      <c r="A67">
        <f>+A66+'Model Descriptions'!$C$49</f>
        <v>30</v>
      </c>
      <c r="B67">
        <f>+'Model Descriptions'!$C$53*10^('Model Descriptions'!$C$54*Exponential_Decay_Base_10!A67)</f>
        <v>1.0644401677007265</v>
      </c>
      <c r="C67">
        <f t="shared" si="0"/>
        <v>66</v>
      </c>
    </row>
    <row r="68" spans="1:3" x14ac:dyDescent="0.25">
      <c r="A68">
        <f>+A67+'Model Descriptions'!$C$49</f>
        <v>32</v>
      </c>
      <c r="B68">
        <f>+'Model Descriptions'!$C$53*10^('Model Descriptions'!$C$54*Exponential_Decay_Base_10!A68)</f>
        <v>0.99339336444777315</v>
      </c>
      <c r="C68">
        <f t="shared" ref="C68:C102" si="1">+C67+1</f>
        <v>67</v>
      </c>
    </row>
    <row r="69" spans="1:3" x14ac:dyDescent="0.25">
      <c r="A69">
        <f>+A68+'Model Descriptions'!$C$49</f>
        <v>34</v>
      </c>
      <c r="B69">
        <f>+'Model Descriptions'!$C$53*10^('Model Descriptions'!$C$54*Exponential_Decay_Base_10!A69)</f>
        <v>0.9270886297540768</v>
      </c>
      <c r="C69">
        <f t="shared" si="1"/>
        <v>68</v>
      </c>
    </row>
    <row r="70" spans="1:3" x14ac:dyDescent="0.25">
      <c r="A70">
        <f>+A69+'Model Descriptions'!$C$49</f>
        <v>36</v>
      </c>
      <c r="B70">
        <f>+'Model Descriptions'!$C$53*10^('Model Descriptions'!$C$54*Exponential_Decay_Base_10!A70)</f>
        <v>0.86520945093798174</v>
      </c>
      <c r="C70">
        <f t="shared" si="1"/>
        <v>69</v>
      </c>
    </row>
    <row r="71" spans="1:3" x14ac:dyDescent="0.25">
      <c r="A71">
        <f>+A70+'Model Descriptions'!$C$49</f>
        <v>38</v>
      </c>
      <c r="B71">
        <f>+'Model Descriptions'!$C$53*10^('Model Descriptions'!$C$54*Exponential_Decay_Base_10!A71)</f>
        <v>0.80746044117807458</v>
      </c>
      <c r="C71">
        <f t="shared" si="1"/>
        <v>70</v>
      </c>
    </row>
    <row r="72" spans="1:3" x14ac:dyDescent="0.25">
      <c r="A72">
        <f>+A71+'Model Descriptions'!$C$49</f>
        <v>40</v>
      </c>
      <c r="B72">
        <f>+'Model Descriptions'!$C$53*10^('Model Descriptions'!$C$54*Exponential_Decay_Base_10!A72)</f>
        <v>0.75356592945287404</v>
      </c>
      <c r="C72">
        <f t="shared" si="1"/>
        <v>71</v>
      </c>
    </row>
    <row r="73" spans="1:3" x14ac:dyDescent="0.25">
      <c r="A73">
        <f>+A72+'Model Descriptions'!$C$49</f>
        <v>42</v>
      </c>
      <c r="B73">
        <f>+'Model Descriptions'!$C$53*10^('Model Descriptions'!$C$54*Exponential_Decay_Base_10!A73)</f>
        <v>0.70326864459597649</v>
      </c>
      <c r="C73">
        <f t="shared" si="1"/>
        <v>72</v>
      </c>
    </row>
    <row r="74" spans="1:3" x14ac:dyDescent="0.25">
      <c r="A74">
        <f>+A73+'Model Descriptions'!$C$49</f>
        <v>44</v>
      </c>
      <c r="B74">
        <f>+'Model Descriptions'!$C$53*10^('Model Descriptions'!$C$54*Exponential_Decay_Base_10!A74)</f>
        <v>0.65632848718486581</v>
      </c>
      <c r="C74">
        <f t="shared" si="1"/>
        <v>73</v>
      </c>
    </row>
    <row r="75" spans="1:3" x14ac:dyDescent="0.25">
      <c r="A75">
        <f>+A74+'Model Descriptions'!$C$49</f>
        <v>46</v>
      </c>
      <c r="B75">
        <f>+'Model Descriptions'!$C$53*10^('Model Descriptions'!$C$54*Exponential_Decay_Base_10!A75)</f>
        <v>0.61252138340085871</v>
      </c>
      <c r="C75">
        <f t="shared" si="1"/>
        <v>74</v>
      </c>
    </row>
    <row r="76" spans="1:3" x14ac:dyDescent="0.25">
      <c r="A76">
        <f>+A75+'Model Descriptions'!$C$49</f>
        <v>48</v>
      </c>
      <c r="B76">
        <f>+'Model Descriptions'!$C$53*10^('Model Descriptions'!$C$54*Exponential_Decay_Base_10!A76)</f>
        <v>0.57163821538897408</v>
      </c>
      <c r="C76">
        <f t="shared" si="1"/>
        <v>75</v>
      </c>
    </row>
    <row r="77" spans="1:3" x14ac:dyDescent="0.25">
      <c r="A77">
        <f>+A76+'Model Descriptions'!$C$49</f>
        <v>50</v>
      </c>
      <c r="B77">
        <f>+'Model Descriptions'!$C$53*10^('Model Descriptions'!$C$54*Exponential_Decay_Base_10!A77)</f>
        <v>0.53348382301167674</v>
      </c>
      <c r="C77">
        <f t="shared" si="1"/>
        <v>76</v>
      </c>
    </row>
    <row r="78" spans="1:3" x14ac:dyDescent="0.25">
      <c r="A78">
        <f>+A77+'Model Descriptions'!$C$49</f>
        <v>52</v>
      </c>
      <c r="B78">
        <f>+'Model Descriptions'!$C$53*10^('Model Descriptions'!$C$54*Exponential_Decay_Base_10!A78)</f>
        <v>0.49787607223126795</v>
      </c>
      <c r="C78">
        <f t="shared" si="1"/>
        <v>77</v>
      </c>
    </row>
    <row r="79" spans="1:3" x14ac:dyDescent="0.25">
      <c r="A79">
        <f>+A78+'Model Descriptions'!$C$49</f>
        <v>54</v>
      </c>
      <c r="B79">
        <f>+'Model Descriptions'!$C$53*10^('Model Descriptions'!$C$54*Exponential_Decay_Base_10!A79)</f>
        <v>0.4646449856737444</v>
      </c>
      <c r="C79">
        <f t="shared" si="1"/>
        <v>78</v>
      </c>
    </row>
    <row r="80" spans="1:3" x14ac:dyDescent="0.25">
      <c r="A80">
        <f>+A79+'Model Descriptions'!$C$49</f>
        <v>56</v>
      </c>
      <c r="B80">
        <f>+'Model Descriptions'!$C$53*10^('Model Descriptions'!$C$54*Exponential_Decay_Base_10!A80)</f>
        <v>0.43363193122377813</v>
      </c>
      <c r="C80">
        <f t="shared" si="1"/>
        <v>79</v>
      </c>
    </row>
    <row r="81" spans="1:3" x14ac:dyDescent="0.25">
      <c r="A81">
        <f>+A80+'Model Descriptions'!$C$49</f>
        <v>58</v>
      </c>
      <c r="B81">
        <f>+'Model Descriptions'!$C$53*10^('Model Descriptions'!$C$54*Exponential_Decay_Base_10!A81)</f>
        <v>0.40468886477749599</v>
      </c>
      <c r="C81">
        <f t="shared" si="1"/>
        <v>80</v>
      </c>
    </row>
    <row r="82" spans="1:3" x14ac:dyDescent="0.25">
      <c r="A82">
        <f>+A81+'Model Descriptions'!$C$49</f>
        <v>60</v>
      </c>
      <c r="B82">
        <f>+'Model Descriptions'!$C$53*10^('Model Descriptions'!$C$54*Exponential_Decay_Base_10!A82)</f>
        <v>0.37767762353825018</v>
      </c>
      <c r="C82">
        <f t="shared" si="1"/>
        <v>81</v>
      </c>
    </row>
    <row r="83" spans="1:3" x14ac:dyDescent="0.25">
      <c r="A83">
        <f>+A82+'Model Descriptions'!$C$49</f>
        <v>62</v>
      </c>
      <c r="B83">
        <f>+'Model Descriptions'!$C$53*10^('Model Descriptions'!$C$54*Exponential_Decay_Base_10!A83)</f>
        <v>0.35246926648185883</v>
      </c>
      <c r="C83">
        <f t="shared" si="1"/>
        <v>82</v>
      </c>
    </row>
    <row r="84" spans="1:3" x14ac:dyDescent="0.25">
      <c r="A84">
        <f>+A83+'Model Descriptions'!$C$49</f>
        <v>64</v>
      </c>
      <c r="B84">
        <f>+'Model Descriptions'!$C$53*10^('Model Descriptions'!$C$54*Exponential_Decay_Base_10!A84)</f>
        <v>0.32894345884295551</v>
      </c>
      <c r="C84">
        <f t="shared" si="1"/>
        <v>83</v>
      </c>
    </row>
    <row r="85" spans="1:3" x14ac:dyDescent="0.25">
      <c r="A85">
        <f>+A84+'Model Descriptions'!$C$49</f>
        <v>66</v>
      </c>
      <c r="B85">
        <f>+'Model Descriptions'!$C$53*10^('Model Descriptions'!$C$54*Exponential_Decay_Base_10!A85)</f>
        <v>0.30698789768422613</v>
      </c>
      <c r="C85">
        <f t="shared" si="1"/>
        <v>84</v>
      </c>
    </row>
    <row r="86" spans="1:3" x14ac:dyDescent="0.25">
      <c r="A86">
        <f>+A85+'Model Descriptions'!$C$49</f>
        <v>68</v>
      </c>
      <c r="B86">
        <f>+'Model Descriptions'!$C$53*10^('Model Descriptions'!$C$54*Exponential_Decay_Base_10!A86)</f>
        <v>0.28649777580643065</v>
      </c>
      <c r="C86">
        <f t="shared" si="1"/>
        <v>85</v>
      </c>
    </row>
    <row r="87" spans="1:3" x14ac:dyDescent="0.25">
      <c r="A87">
        <f>+A86+'Model Descriptions'!$C$49</f>
        <v>70</v>
      </c>
      <c r="B87">
        <f>+'Model Descriptions'!$C$53*10^('Model Descriptions'!$C$54*Exponential_Decay_Base_10!A87)</f>
        <v>0.26737528144012362</v>
      </c>
      <c r="C87">
        <f t="shared" si="1"/>
        <v>86</v>
      </c>
    </row>
    <row r="88" spans="1:3" x14ac:dyDescent="0.25">
      <c r="A88">
        <f>+A87+'Model Descriptions'!$C$49</f>
        <v>72</v>
      </c>
      <c r="B88">
        <f>+'Model Descriptions'!$C$53*10^('Model Descriptions'!$C$54*Exponential_Decay_Base_10!A88)</f>
        <v>0.24952913133080123</v>
      </c>
      <c r="C88">
        <f t="shared" si="1"/>
        <v>87</v>
      </c>
    </row>
    <row r="89" spans="1:3" x14ac:dyDescent="0.25">
      <c r="A89">
        <f>+A88+'Model Descriptions'!$C$49</f>
        <v>74</v>
      </c>
      <c r="B89">
        <f>+'Model Descriptions'!$C$53*10^('Model Descriptions'!$C$54*Exponential_Decay_Base_10!A89)</f>
        <v>0.23287413498860748</v>
      </c>
      <c r="C89">
        <f t="shared" si="1"/>
        <v>88</v>
      </c>
    </row>
    <row r="90" spans="1:3" x14ac:dyDescent="0.25">
      <c r="A90">
        <f>+A89+'Model Descriptions'!$C$49</f>
        <v>76</v>
      </c>
      <c r="B90">
        <f>+'Model Descriptions'!$C$53*10^('Model Descriptions'!$C$54*Exponential_Decay_Base_10!A90)</f>
        <v>0.21733078802249695</v>
      </c>
      <c r="C90">
        <f t="shared" si="1"/>
        <v>89</v>
      </c>
    </row>
    <row r="91" spans="1:3" x14ac:dyDescent="0.25">
      <c r="A91">
        <f>+A90+'Model Descriptions'!$C$49</f>
        <v>78</v>
      </c>
      <c r="B91">
        <f>+'Model Descriptions'!$C$53*10^('Model Descriptions'!$C$54*Exponential_Decay_Base_10!A91)</f>
        <v>0.20282489261759457</v>
      </c>
      <c r="C91">
        <f t="shared" si="1"/>
        <v>90</v>
      </c>
    </row>
    <row r="92" spans="1:3" x14ac:dyDescent="0.25">
      <c r="A92">
        <f>+A91+'Model Descriptions'!$C$49</f>
        <v>80</v>
      </c>
      <c r="B92">
        <f>+'Model Descriptions'!$C$53*10^('Model Descriptions'!$C$54*Exponential_Decay_Base_10!A92)</f>
        <v>0.18928720334405796</v>
      </c>
      <c r="C92">
        <f t="shared" si="1"/>
        <v>91</v>
      </c>
    </row>
    <row r="93" spans="1:3" x14ac:dyDescent="0.25">
      <c r="A93">
        <f>+A92+'Model Descriptions'!$C$49</f>
        <v>82</v>
      </c>
      <c r="B93">
        <f>+'Model Descriptions'!$C$53*10^('Model Descriptions'!$C$54*Exponential_Decay_Base_10!A93)</f>
        <v>0.17665309660667666</v>
      </c>
      <c r="C93">
        <f t="shared" si="1"/>
        <v>92</v>
      </c>
    </row>
    <row r="94" spans="1:3" x14ac:dyDescent="0.25">
      <c r="A94">
        <f>+A93+'Model Descriptions'!$C$49</f>
        <v>84</v>
      </c>
      <c r="B94">
        <f>+'Model Descriptions'!$C$53*10^('Model Descriptions'!$C$54*Exponential_Decay_Base_10!A94)</f>
        <v>0.1648622621572873</v>
      </c>
      <c r="C94">
        <f t="shared" si="1"/>
        <v>93</v>
      </c>
    </row>
    <row r="95" spans="1:3" x14ac:dyDescent="0.25">
      <c r="A95">
        <f>+A94+'Model Descriptions'!$C$49</f>
        <v>86</v>
      </c>
      <c r="B95">
        <f>+'Model Descriptions'!$C$53*10^('Model Descriptions'!$C$54*Exponential_Decay_Base_10!A95)</f>
        <v>0.15385841519740937</v>
      </c>
      <c r="C95">
        <f t="shared" si="1"/>
        <v>94</v>
      </c>
    </row>
    <row r="96" spans="1:3" x14ac:dyDescent="0.25">
      <c r="A96">
        <f>+A95+'Model Descriptions'!$C$49</f>
        <v>88</v>
      </c>
      <c r="B96">
        <f>+'Model Descriptions'!$C$53*10^('Model Descriptions'!$C$54*Exponential_Decay_Base_10!A96)</f>
        <v>0.14358902769679152</v>
      </c>
      <c r="C96">
        <f t="shared" si="1"/>
        <v>95</v>
      </c>
    </row>
    <row r="97" spans="1:3" x14ac:dyDescent="0.25">
      <c r="A97">
        <f>+A96+'Model Descriptions'!$C$49</f>
        <v>90</v>
      </c>
      <c r="B97">
        <f>+'Model Descriptions'!$C$53*10^('Model Descriptions'!$C$54*Exponential_Decay_Base_10!A97)</f>
        <v>0.13400507764528893</v>
      </c>
      <c r="C97">
        <f t="shared" si="1"/>
        <v>96</v>
      </c>
    </row>
    <row r="98" spans="1:3" x14ac:dyDescent="0.25">
      <c r="A98">
        <f>+A97+'Model Descriptions'!$C$49</f>
        <v>92</v>
      </c>
      <c r="B98">
        <f>+'Model Descriptions'!$C$53*10^('Model Descriptions'!$C$54*Exponential_Decay_Base_10!A98)</f>
        <v>0.12506081504110061</v>
      </c>
      <c r="C98">
        <f t="shared" si="1"/>
        <v>97</v>
      </c>
    </row>
    <row r="99" spans="1:3" x14ac:dyDescent="0.25">
      <c r="A99">
        <f>+A98+'Model Descriptions'!$C$49</f>
        <v>94</v>
      </c>
      <c r="B99">
        <f>+'Model Descriptions'!$C$53*10^('Model Descriptions'!$C$54*Exponential_Decay_Base_10!A99)</f>
        <v>0.11671354349828414</v>
      </c>
      <c r="C99">
        <f t="shared" si="1"/>
        <v>98</v>
      </c>
    </row>
    <row r="100" spans="1:3" x14ac:dyDescent="0.25">
      <c r="A100">
        <f>+A99+'Model Descriptions'!$C$49</f>
        <v>96</v>
      </c>
      <c r="B100">
        <f>+'Model Descriptions'!$C$53*10^('Model Descriptions'!$C$54*Exponential_Decay_Base_10!A100)</f>
        <v>0.1089234164310304</v>
      </c>
      <c r="C100">
        <f t="shared" si="1"/>
        <v>99</v>
      </c>
    </row>
    <row r="101" spans="1:3" x14ac:dyDescent="0.25">
      <c r="A101">
        <f>+A100+'Model Descriptions'!$C$49</f>
        <v>98</v>
      </c>
      <c r="B101">
        <f>+'Model Descriptions'!$C$53*10^('Model Descriptions'!$C$54*Exponential_Decay_Base_10!A101)</f>
        <v>0.10165324684176075</v>
      </c>
      <c r="C101">
        <f t="shared" si="1"/>
        <v>100</v>
      </c>
    </row>
    <row r="102" spans="1:3" x14ac:dyDescent="0.25">
      <c r="A102">
        <f>+A101+'Model Descriptions'!$C$49</f>
        <v>100</v>
      </c>
      <c r="B102">
        <f>+'Model Descriptions'!$C$53*10^('Model Descriptions'!$C$54*Exponential_Decay_Base_10!A102)</f>
        <v>9.486832980505136E-2</v>
      </c>
      <c r="C102">
        <f t="shared" si="1"/>
        <v>101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C1" sqref="C1:C1048576"/>
    </sheetView>
  </sheetViews>
  <sheetFormatPr defaultRowHeight="15.75" x14ac:dyDescent="0.25"/>
  <cols>
    <col min="2" max="2" width="12.125" bestFit="1" customWidth="1"/>
  </cols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Descriptions'!C$63</f>
        <v>-100</v>
      </c>
      <c r="B2">
        <f>+'Model Descriptions'!$C$60+('Model Descriptions'!$C$61*Polynomial_degree2!A2)+('Model Descriptions'!$C$62*Polynomial_degree2!A2^2)</f>
        <v>7000</v>
      </c>
      <c r="C2">
        <v>1</v>
      </c>
    </row>
    <row r="3" spans="1:3" x14ac:dyDescent="0.25">
      <c r="A3">
        <f>+A2+'Model Descriptions'!$C$64</f>
        <v>-98</v>
      </c>
      <c r="B3">
        <f>+'Model Descriptions'!$C$60+('Model Descriptions'!$C$61*Polynomial_degree2!A3)+('Model Descriptions'!$C$62*Polynomial_degree2!A3^2)</f>
        <v>6604</v>
      </c>
      <c r="C3">
        <f>+C2+1</f>
        <v>2</v>
      </c>
    </row>
    <row r="4" spans="1:3" x14ac:dyDescent="0.25">
      <c r="A4">
        <f>+A3+'Model Descriptions'!$C$64</f>
        <v>-96</v>
      </c>
      <c r="B4">
        <f>+'Model Descriptions'!$C$60+('Model Descriptions'!$C$61*Polynomial_degree2!A4)+('Model Descriptions'!$C$62*Polynomial_degree2!A4^2)</f>
        <v>6216</v>
      </c>
      <c r="C4">
        <f t="shared" ref="C4:C67" si="0">+C3+1</f>
        <v>3</v>
      </c>
    </row>
    <row r="5" spans="1:3" x14ac:dyDescent="0.25">
      <c r="A5">
        <f>+A4+'Model Descriptions'!$C$64</f>
        <v>-94</v>
      </c>
      <c r="B5">
        <f>+'Model Descriptions'!$C$60+('Model Descriptions'!$C$61*Polynomial_degree2!A5)+('Model Descriptions'!$C$62*Polynomial_degree2!A5^2)</f>
        <v>5836</v>
      </c>
      <c r="C5">
        <f t="shared" si="0"/>
        <v>4</v>
      </c>
    </row>
    <row r="6" spans="1:3" x14ac:dyDescent="0.25">
      <c r="A6">
        <f>+A5+'Model Descriptions'!$C$64</f>
        <v>-92</v>
      </c>
      <c r="B6">
        <f>+'Model Descriptions'!$C$60+('Model Descriptions'!$C$61*Polynomial_degree2!A6)+('Model Descriptions'!$C$62*Polynomial_degree2!A6^2)</f>
        <v>5464</v>
      </c>
      <c r="C6">
        <f t="shared" si="0"/>
        <v>5</v>
      </c>
    </row>
    <row r="7" spans="1:3" x14ac:dyDescent="0.25">
      <c r="A7">
        <f>+A6+'Model Descriptions'!$C$64</f>
        <v>-90</v>
      </c>
      <c r="B7">
        <f>+'Model Descriptions'!$C$60+('Model Descriptions'!$C$61*Polynomial_degree2!A7)+('Model Descriptions'!$C$62*Polynomial_degree2!A7^2)</f>
        <v>5100</v>
      </c>
      <c r="C7">
        <f t="shared" si="0"/>
        <v>6</v>
      </c>
    </row>
    <row r="8" spans="1:3" x14ac:dyDescent="0.25">
      <c r="A8">
        <f>+A7+'Model Descriptions'!$C$64</f>
        <v>-88</v>
      </c>
      <c r="B8">
        <f>+'Model Descriptions'!$C$60+('Model Descriptions'!$C$61*Polynomial_degree2!A8)+('Model Descriptions'!$C$62*Polynomial_degree2!A8^2)</f>
        <v>4744</v>
      </c>
      <c r="C8">
        <f t="shared" si="0"/>
        <v>7</v>
      </c>
    </row>
    <row r="9" spans="1:3" x14ac:dyDescent="0.25">
      <c r="A9">
        <f>+A8+'Model Descriptions'!$C$64</f>
        <v>-86</v>
      </c>
      <c r="B9">
        <f>+'Model Descriptions'!$C$60+('Model Descriptions'!$C$61*Polynomial_degree2!A9)+('Model Descriptions'!$C$62*Polynomial_degree2!A9^2)</f>
        <v>4396</v>
      </c>
      <c r="C9">
        <f t="shared" si="0"/>
        <v>8</v>
      </c>
    </row>
    <row r="10" spans="1:3" x14ac:dyDescent="0.25">
      <c r="A10">
        <f>+A9+'Model Descriptions'!$C$64</f>
        <v>-84</v>
      </c>
      <c r="B10">
        <f>+'Model Descriptions'!$C$60+('Model Descriptions'!$C$61*Polynomial_degree2!A10)+('Model Descriptions'!$C$62*Polynomial_degree2!A10^2)</f>
        <v>4056</v>
      </c>
      <c r="C10">
        <f t="shared" si="0"/>
        <v>9</v>
      </c>
    </row>
    <row r="11" spans="1:3" x14ac:dyDescent="0.25">
      <c r="A11">
        <f>+A10+'Model Descriptions'!$C$64</f>
        <v>-82</v>
      </c>
      <c r="B11">
        <f>+'Model Descriptions'!$C$60+('Model Descriptions'!$C$61*Polynomial_degree2!A11)+('Model Descriptions'!$C$62*Polynomial_degree2!A11^2)</f>
        <v>3724</v>
      </c>
      <c r="C11">
        <f t="shared" si="0"/>
        <v>10</v>
      </c>
    </row>
    <row r="12" spans="1:3" x14ac:dyDescent="0.25">
      <c r="A12">
        <f>+A11+'Model Descriptions'!$C$64</f>
        <v>-80</v>
      </c>
      <c r="B12">
        <f>+'Model Descriptions'!$C$60+('Model Descriptions'!$C$61*Polynomial_degree2!A12)+('Model Descriptions'!$C$62*Polynomial_degree2!A12^2)</f>
        <v>3400</v>
      </c>
      <c r="C12">
        <f t="shared" si="0"/>
        <v>11</v>
      </c>
    </row>
    <row r="13" spans="1:3" x14ac:dyDescent="0.25">
      <c r="A13">
        <f>+A12+'Model Descriptions'!$C$64</f>
        <v>-78</v>
      </c>
      <c r="B13">
        <f>+'Model Descriptions'!$C$60+('Model Descriptions'!$C$61*Polynomial_degree2!A13)+('Model Descriptions'!$C$62*Polynomial_degree2!A13^2)</f>
        <v>3084</v>
      </c>
      <c r="C13">
        <f t="shared" si="0"/>
        <v>12</v>
      </c>
    </row>
    <row r="14" spans="1:3" x14ac:dyDescent="0.25">
      <c r="A14">
        <f>+A13+'Model Descriptions'!$C$64</f>
        <v>-76</v>
      </c>
      <c r="B14">
        <f>+'Model Descriptions'!$C$60+('Model Descriptions'!$C$61*Polynomial_degree2!A14)+('Model Descriptions'!$C$62*Polynomial_degree2!A14^2)</f>
        <v>2776</v>
      </c>
      <c r="C14">
        <f t="shared" si="0"/>
        <v>13</v>
      </c>
    </row>
    <row r="15" spans="1:3" x14ac:dyDescent="0.25">
      <c r="A15">
        <f>+A14+'Model Descriptions'!$C$64</f>
        <v>-74</v>
      </c>
      <c r="B15">
        <f>+'Model Descriptions'!$C$60+('Model Descriptions'!$C$61*Polynomial_degree2!A15)+('Model Descriptions'!$C$62*Polynomial_degree2!A15^2)</f>
        <v>2476</v>
      </c>
      <c r="C15">
        <f t="shared" si="0"/>
        <v>14</v>
      </c>
    </row>
    <row r="16" spans="1:3" x14ac:dyDescent="0.25">
      <c r="A16">
        <f>+A15+'Model Descriptions'!$C$64</f>
        <v>-72</v>
      </c>
      <c r="B16">
        <f>+'Model Descriptions'!$C$60+('Model Descriptions'!$C$61*Polynomial_degree2!A16)+('Model Descriptions'!$C$62*Polynomial_degree2!A16^2)</f>
        <v>2184</v>
      </c>
      <c r="C16">
        <f t="shared" si="0"/>
        <v>15</v>
      </c>
    </row>
    <row r="17" spans="1:3" x14ac:dyDescent="0.25">
      <c r="A17">
        <f>+A16+'Model Descriptions'!$C$64</f>
        <v>-70</v>
      </c>
      <c r="B17">
        <f>+'Model Descriptions'!$C$60+('Model Descriptions'!$C$61*Polynomial_degree2!A17)+('Model Descriptions'!$C$62*Polynomial_degree2!A17^2)</f>
        <v>1900</v>
      </c>
      <c r="C17">
        <f t="shared" si="0"/>
        <v>16</v>
      </c>
    </row>
    <row r="18" spans="1:3" x14ac:dyDescent="0.25">
      <c r="A18">
        <f>+A17+'Model Descriptions'!$C$64</f>
        <v>-68</v>
      </c>
      <c r="B18">
        <f>+'Model Descriptions'!$C$60+('Model Descriptions'!$C$61*Polynomial_degree2!A18)+('Model Descriptions'!$C$62*Polynomial_degree2!A18^2)</f>
        <v>1624</v>
      </c>
      <c r="C18">
        <f t="shared" si="0"/>
        <v>17</v>
      </c>
    </row>
    <row r="19" spans="1:3" x14ac:dyDescent="0.25">
      <c r="A19">
        <f>+A18+'Model Descriptions'!$C$64</f>
        <v>-66</v>
      </c>
      <c r="B19">
        <f>+'Model Descriptions'!$C$60+('Model Descriptions'!$C$61*Polynomial_degree2!A19)+('Model Descriptions'!$C$62*Polynomial_degree2!A19^2)</f>
        <v>1356</v>
      </c>
      <c r="C19">
        <f t="shared" si="0"/>
        <v>18</v>
      </c>
    </row>
    <row r="20" spans="1:3" x14ac:dyDescent="0.25">
      <c r="A20">
        <f>+A19+'Model Descriptions'!$C$64</f>
        <v>-64</v>
      </c>
      <c r="B20">
        <f>+'Model Descriptions'!$C$60+('Model Descriptions'!$C$61*Polynomial_degree2!A20)+('Model Descriptions'!$C$62*Polynomial_degree2!A20^2)</f>
        <v>1096</v>
      </c>
      <c r="C20">
        <f t="shared" si="0"/>
        <v>19</v>
      </c>
    </row>
    <row r="21" spans="1:3" x14ac:dyDescent="0.25">
      <c r="A21">
        <f>+A20+'Model Descriptions'!$C$64</f>
        <v>-62</v>
      </c>
      <c r="B21">
        <f>+'Model Descriptions'!$C$60+('Model Descriptions'!$C$61*Polynomial_degree2!A21)+('Model Descriptions'!$C$62*Polynomial_degree2!A21^2)</f>
        <v>844</v>
      </c>
      <c r="C21">
        <f t="shared" si="0"/>
        <v>20</v>
      </c>
    </row>
    <row r="22" spans="1:3" x14ac:dyDescent="0.25">
      <c r="A22">
        <f>+A21+'Model Descriptions'!$C$64</f>
        <v>-60</v>
      </c>
      <c r="B22">
        <f>+'Model Descriptions'!$C$60+('Model Descriptions'!$C$61*Polynomial_degree2!A22)+('Model Descriptions'!$C$62*Polynomial_degree2!A22^2)</f>
        <v>600</v>
      </c>
      <c r="C22">
        <f t="shared" si="0"/>
        <v>21</v>
      </c>
    </row>
    <row r="23" spans="1:3" x14ac:dyDescent="0.25">
      <c r="A23">
        <f>+A22+'Model Descriptions'!$C$64</f>
        <v>-58</v>
      </c>
      <c r="B23">
        <f>+'Model Descriptions'!$C$60+('Model Descriptions'!$C$61*Polynomial_degree2!A23)+('Model Descriptions'!$C$62*Polynomial_degree2!A23^2)</f>
        <v>364</v>
      </c>
      <c r="C23">
        <f t="shared" si="0"/>
        <v>22</v>
      </c>
    </row>
    <row r="24" spans="1:3" x14ac:dyDescent="0.25">
      <c r="A24">
        <f>+A23+'Model Descriptions'!$C$64</f>
        <v>-56</v>
      </c>
      <c r="B24">
        <f>+'Model Descriptions'!$C$60+('Model Descriptions'!$C$61*Polynomial_degree2!A24)+('Model Descriptions'!$C$62*Polynomial_degree2!A24^2)</f>
        <v>136</v>
      </c>
      <c r="C24">
        <f t="shared" si="0"/>
        <v>23</v>
      </c>
    </row>
    <row r="25" spans="1:3" x14ac:dyDescent="0.25">
      <c r="A25">
        <f>+A24+'Model Descriptions'!$C$64</f>
        <v>-54</v>
      </c>
      <c r="B25">
        <f>+'Model Descriptions'!$C$60+('Model Descriptions'!$C$61*Polynomial_degree2!A25)+('Model Descriptions'!$C$62*Polynomial_degree2!A25^2)</f>
        <v>-84</v>
      </c>
      <c r="C25">
        <f t="shared" si="0"/>
        <v>24</v>
      </c>
    </row>
    <row r="26" spans="1:3" x14ac:dyDescent="0.25">
      <c r="A26">
        <f>+A25+'Model Descriptions'!$C$64</f>
        <v>-52</v>
      </c>
      <c r="B26">
        <f>+'Model Descriptions'!$C$60+('Model Descriptions'!$C$61*Polynomial_degree2!A26)+('Model Descriptions'!$C$62*Polynomial_degree2!A26^2)</f>
        <v>-296</v>
      </c>
      <c r="C26">
        <f t="shared" si="0"/>
        <v>25</v>
      </c>
    </row>
    <row r="27" spans="1:3" x14ac:dyDescent="0.25">
      <c r="A27">
        <f>+A26+'Model Descriptions'!$C$64</f>
        <v>-50</v>
      </c>
      <c r="B27">
        <f>+'Model Descriptions'!$C$60+('Model Descriptions'!$C$61*Polynomial_degree2!A27)+('Model Descriptions'!$C$62*Polynomial_degree2!A27^2)</f>
        <v>-500</v>
      </c>
      <c r="C27">
        <f t="shared" si="0"/>
        <v>26</v>
      </c>
    </row>
    <row r="28" spans="1:3" x14ac:dyDescent="0.25">
      <c r="A28">
        <f>+A27+'Model Descriptions'!$C$64</f>
        <v>-48</v>
      </c>
      <c r="B28">
        <f>+'Model Descriptions'!$C$60+('Model Descriptions'!$C$61*Polynomial_degree2!A28)+('Model Descriptions'!$C$62*Polynomial_degree2!A28^2)</f>
        <v>-696</v>
      </c>
      <c r="C28">
        <f t="shared" si="0"/>
        <v>27</v>
      </c>
    </row>
    <row r="29" spans="1:3" x14ac:dyDescent="0.25">
      <c r="A29">
        <f>+A28+'Model Descriptions'!$C$64</f>
        <v>-46</v>
      </c>
      <c r="B29">
        <f>+'Model Descriptions'!$C$60+('Model Descriptions'!$C$61*Polynomial_degree2!A29)+('Model Descriptions'!$C$62*Polynomial_degree2!A29^2)</f>
        <v>-884</v>
      </c>
      <c r="C29">
        <f t="shared" si="0"/>
        <v>28</v>
      </c>
    </row>
    <row r="30" spans="1:3" x14ac:dyDescent="0.25">
      <c r="A30">
        <f>+A29+'Model Descriptions'!$C$64</f>
        <v>-44</v>
      </c>
      <c r="B30">
        <f>+'Model Descriptions'!$C$60+('Model Descriptions'!$C$61*Polynomial_degree2!A30)+('Model Descriptions'!$C$62*Polynomial_degree2!A30^2)</f>
        <v>-1064</v>
      </c>
      <c r="C30">
        <f t="shared" si="0"/>
        <v>29</v>
      </c>
    </row>
    <row r="31" spans="1:3" x14ac:dyDescent="0.25">
      <c r="A31">
        <f>+A30+'Model Descriptions'!$C$64</f>
        <v>-42</v>
      </c>
      <c r="B31">
        <f>+'Model Descriptions'!$C$60+('Model Descriptions'!$C$61*Polynomial_degree2!A31)+('Model Descriptions'!$C$62*Polynomial_degree2!A31^2)</f>
        <v>-1236</v>
      </c>
      <c r="C31">
        <f t="shared" si="0"/>
        <v>30</v>
      </c>
    </row>
    <row r="32" spans="1:3" x14ac:dyDescent="0.25">
      <c r="A32">
        <f>+A31+'Model Descriptions'!$C$64</f>
        <v>-40</v>
      </c>
      <c r="B32">
        <f>+'Model Descriptions'!$C$60+('Model Descriptions'!$C$61*Polynomial_degree2!A32)+('Model Descriptions'!$C$62*Polynomial_degree2!A32^2)</f>
        <v>-1400</v>
      </c>
      <c r="C32">
        <f t="shared" si="0"/>
        <v>31</v>
      </c>
    </row>
    <row r="33" spans="1:3" x14ac:dyDescent="0.25">
      <c r="A33">
        <f>+A32+'Model Descriptions'!$C$64</f>
        <v>-38</v>
      </c>
      <c r="B33">
        <f>+'Model Descriptions'!$C$60+('Model Descriptions'!$C$61*Polynomial_degree2!A33)+('Model Descriptions'!$C$62*Polynomial_degree2!A33^2)</f>
        <v>-1556</v>
      </c>
      <c r="C33">
        <f t="shared" si="0"/>
        <v>32</v>
      </c>
    </row>
    <row r="34" spans="1:3" x14ac:dyDescent="0.25">
      <c r="A34">
        <f>+A33+'Model Descriptions'!$C$64</f>
        <v>-36</v>
      </c>
      <c r="B34">
        <f>+'Model Descriptions'!$C$60+('Model Descriptions'!$C$61*Polynomial_degree2!A34)+('Model Descriptions'!$C$62*Polynomial_degree2!A34^2)</f>
        <v>-1704</v>
      </c>
      <c r="C34">
        <f t="shared" si="0"/>
        <v>33</v>
      </c>
    </row>
    <row r="35" spans="1:3" x14ac:dyDescent="0.25">
      <c r="A35">
        <f>+A34+'Model Descriptions'!$C$64</f>
        <v>-34</v>
      </c>
      <c r="B35">
        <f>+'Model Descriptions'!$C$60+('Model Descriptions'!$C$61*Polynomial_degree2!A35)+('Model Descriptions'!$C$62*Polynomial_degree2!A35^2)</f>
        <v>-1844</v>
      </c>
      <c r="C35">
        <f t="shared" si="0"/>
        <v>34</v>
      </c>
    </row>
    <row r="36" spans="1:3" x14ac:dyDescent="0.25">
      <c r="A36">
        <f>+A35+'Model Descriptions'!$C$64</f>
        <v>-32</v>
      </c>
      <c r="B36">
        <f>+'Model Descriptions'!$C$60+('Model Descriptions'!$C$61*Polynomial_degree2!A36)+('Model Descriptions'!$C$62*Polynomial_degree2!A36^2)</f>
        <v>-1976</v>
      </c>
      <c r="C36">
        <f t="shared" si="0"/>
        <v>35</v>
      </c>
    </row>
    <row r="37" spans="1:3" x14ac:dyDescent="0.25">
      <c r="A37">
        <f>+A36+'Model Descriptions'!$C$64</f>
        <v>-30</v>
      </c>
      <c r="B37">
        <f>+'Model Descriptions'!$C$60+('Model Descriptions'!$C$61*Polynomial_degree2!A37)+('Model Descriptions'!$C$62*Polynomial_degree2!A37^2)</f>
        <v>-2100</v>
      </c>
      <c r="C37">
        <f t="shared" si="0"/>
        <v>36</v>
      </c>
    </row>
    <row r="38" spans="1:3" x14ac:dyDescent="0.25">
      <c r="A38">
        <f>+A37+'Model Descriptions'!$C$64</f>
        <v>-28</v>
      </c>
      <c r="B38">
        <f>+'Model Descriptions'!$C$60+('Model Descriptions'!$C$61*Polynomial_degree2!A38)+('Model Descriptions'!$C$62*Polynomial_degree2!A38^2)</f>
        <v>-2216</v>
      </c>
      <c r="C38">
        <f t="shared" si="0"/>
        <v>37</v>
      </c>
    </row>
    <row r="39" spans="1:3" x14ac:dyDescent="0.25">
      <c r="A39">
        <f>+A38+'Model Descriptions'!$C$64</f>
        <v>-26</v>
      </c>
      <c r="B39">
        <f>+'Model Descriptions'!$C$60+('Model Descriptions'!$C$61*Polynomial_degree2!A39)+('Model Descriptions'!$C$62*Polynomial_degree2!A39^2)</f>
        <v>-2324</v>
      </c>
      <c r="C39">
        <f t="shared" si="0"/>
        <v>38</v>
      </c>
    </row>
    <row r="40" spans="1:3" x14ac:dyDescent="0.25">
      <c r="A40">
        <f>+A39+'Model Descriptions'!$C$64</f>
        <v>-24</v>
      </c>
      <c r="B40">
        <f>+'Model Descriptions'!$C$60+('Model Descriptions'!$C$61*Polynomial_degree2!A40)+('Model Descriptions'!$C$62*Polynomial_degree2!A40^2)</f>
        <v>-2424</v>
      </c>
      <c r="C40">
        <f t="shared" si="0"/>
        <v>39</v>
      </c>
    </row>
    <row r="41" spans="1:3" x14ac:dyDescent="0.25">
      <c r="A41">
        <f>+A40+'Model Descriptions'!$C$64</f>
        <v>-22</v>
      </c>
      <c r="B41">
        <f>+'Model Descriptions'!$C$60+('Model Descriptions'!$C$61*Polynomial_degree2!A41)+('Model Descriptions'!$C$62*Polynomial_degree2!A41^2)</f>
        <v>-2516</v>
      </c>
      <c r="C41">
        <f t="shared" si="0"/>
        <v>40</v>
      </c>
    </row>
    <row r="42" spans="1:3" x14ac:dyDescent="0.25">
      <c r="A42">
        <f>+A41+'Model Descriptions'!$C$64</f>
        <v>-20</v>
      </c>
      <c r="B42">
        <f>+'Model Descriptions'!$C$60+('Model Descriptions'!$C$61*Polynomial_degree2!A42)+('Model Descriptions'!$C$62*Polynomial_degree2!A42^2)</f>
        <v>-2600</v>
      </c>
      <c r="C42">
        <f t="shared" si="0"/>
        <v>41</v>
      </c>
    </row>
    <row r="43" spans="1:3" x14ac:dyDescent="0.25">
      <c r="A43">
        <f>+A42+'Model Descriptions'!$C$64</f>
        <v>-18</v>
      </c>
      <c r="B43">
        <f>+'Model Descriptions'!$C$60+('Model Descriptions'!$C$61*Polynomial_degree2!A43)+('Model Descriptions'!$C$62*Polynomial_degree2!A43^2)</f>
        <v>-2676</v>
      </c>
      <c r="C43">
        <f t="shared" si="0"/>
        <v>42</v>
      </c>
    </row>
    <row r="44" spans="1:3" x14ac:dyDescent="0.25">
      <c r="A44">
        <f>+A43+'Model Descriptions'!$C$64</f>
        <v>-16</v>
      </c>
      <c r="B44">
        <f>+'Model Descriptions'!$C$60+('Model Descriptions'!$C$61*Polynomial_degree2!A44)+('Model Descriptions'!$C$62*Polynomial_degree2!A44^2)</f>
        <v>-2744</v>
      </c>
      <c r="C44">
        <f t="shared" si="0"/>
        <v>43</v>
      </c>
    </row>
    <row r="45" spans="1:3" x14ac:dyDescent="0.25">
      <c r="A45">
        <f>+A44+'Model Descriptions'!$C$64</f>
        <v>-14</v>
      </c>
      <c r="B45">
        <f>+'Model Descriptions'!$C$60+('Model Descriptions'!$C$61*Polynomial_degree2!A45)+('Model Descriptions'!$C$62*Polynomial_degree2!A45^2)</f>
        <v>-2804</v>
      </c>
      <c r="C45">
        <f t="shared" si="0"/>
        <v>44</v>
      </c>
    </row>
    <row r="46" spans="1:3" x14ac:dyDescent="0.25">
      <c r="A46">
        <f>+A45+'Model Descriptions'!$C$64</f>
        <v>-12</v>
      </c>
      <c r="B46">
        <f>+'Model Descriptions'!$C$60+('Model Descriptions'!$C$61*Polynomial_degree2!A46)+('Model Descriptions'!$C$62*Polynomial_degree2!A46^2)</f>
        <v>-2856</v>
      </c>
      <c r="C46">
        <f t="shared" si="0"/>
        <v>45</v>
      </c>
    </row>
    <row r="47" spans="1:3" x14ac:dyDescent="0.25">
      <c r="A47">
        <f>+A46+'Model Descriptions'!$C$64</f>
        <v>-10</v>
      </c>
      <c r="B47">
        <f>+'Model Descriptions'!$C$60+('Model Descriptions'!$C$61*Polynomial_degree2!A47)+('Model Descriptions'!$C$62*Polynomial_degree2!A47^2)</f>
        <v>-2900</v>
      </c>
      <c r="C47">
        <f t="shared" si="0"/>
        <v>46</v>
      </c>
    </row>
    <row r="48" spans="1:3" x14ac:dyDescent="0.25">
      <c r="A48">
        <f>+A47+'Model Descriptions'!$C$64</f>
        <v>-8</v>
      </c>
      <c r="B48">
        <f>+'Model Descriptions'!$C$60+('Model Descriptions'!$C$61*Polynomial_degree2!A48)+('Model Descriptions'!$C$62*Polynomial_degree2!A48^2)</f>
        <v>-2936</v>
      </c>
      <c r="C48">
        <f t="shared" si="0"/>
        <v>47</v>
      </c>
    </row>
    <row r="49" spans="1:3" x14ac:dyDescent="0.25">
      <c r="A49">
        <f>+A48+'Model Descriptions'!$C$64</f>
        <v>-6</v>
      </c>
      <c r="B49">
        <f>+'Model Descriptions'!$C$60+('Model Descriptions'!$C$61*Polynomial_degree2!A49)+('Model Descriptions'!$C$62*Polynomial_degree2!A49^2)</f>
        <v>-2964</v>
      </c>
      <c r="C49">
        <f t="shared" si="0"/>
        <v>48</v>
      </c>
    </row>
    <row r="50" spans="1:3" x14ac:dyDescent="0.25">
      <c r="A50">
        <f>+A49+'Model Descriptions'!$C$64</f>
        <v>-4</v>
      </c>
      <c r="B50">
        <f>+'Model Descriptions'!$C$60+('Model Descriptions'!$C$61*Polynomial_degree2!A50)+('Model Descriptions'!$C$62*Polynomial_degree2!A50^2)</f>
        <v>-2984</v>
      </c>
      <c r="C50">
        <f t="shared" si="0"/>
        <v>49</v>
      </c>
    </row>
    <row r="51" spans="1:3" x14ac:dyDescent="0.25">
      <c r="A51">
        <f>+A50+'Model Descriptions'!$C$64</f>
        <v>-2</v>
      </c>
      <c r="B51">
        <f>+'Model Descriptions'!$C$60+('Model Descriptions'!$C$61*Polynomial_degree2!A51)+('Model Descriptions'!$C$62*Polynomial_degree2!A51^2)</f>
        <v>-2996</v>
      </c>
      <c r="C51">
        <f t="shared" si="0"/>
        <v>50</v>
      </c>
    </row>
    <row r="52" spans="1:3" x14ac:dyDescent="0.25">
      <c r="A52">
        <f>+A51+'Model Descriptions'!$C$64</f>
        <v>0</v>
      </c>
      <c r="B52">
        <f>+'Model Descriptions'!$C$60+('Model Descriptions'!$C$61*Polynomial_degree2!A52)+('Model Descriptions'!$C$62*Polynomial_degree2!A52^2)</f>
        <v>-3000</v>
      </c>
      <c r="C52">
        <f t="shared" si="0"/>
        <v>51</v>
      </c>
    </row>
    <row r="53" spans="1:3" x14ac:dyDescent="0.25">
      <c r="A53">
        <f>+A52+'Model Descriptions'!$C$64</f>
        <v>2</v>
      </c>
      <c r="B53">
        <f>+'Model Descriptions'!$C$60+('Model Descriptions'!$C$61*Polynomial_degree2!A53)+('Model Descriptions'!$C$62*Polynomial_degree2!A53^2)</f>
        <v>-2996</v>
      </c>
      <c r="C53">
        <f t="shared" si="0"/>
        <v>52</v>
      </c>
    </row>
    <row r="54" spans="1:3" x14ac:dyDescent="0.25">
      <c r="A54">
        <f>+A53+'Model Descriptions'!$C$64</f>
        <v>4</v>
      </c>
      <c r="B54">
        <f>+'Model Descriptions'!$C$60+('Model Descriptions'!$C$61*Polynomial_degree2!A54)+('Model Descriptions'!$C$62*Polynomial_degree2!A54^2)</f>
        <v>-2984</v>
      </c>
      <c r="C54">
        <f t="shared" si="0"/>
        <v>53</v>
      </c>
    </row>
    <row r="55" spans="1:3" x14ac:dyDescent="0.25">
      <c r="A55">
        <f>+A54+'Model Descriptions'!$C$64</f>
        <v>6</v>
      </c>
      <c r="B55">
        <f>+'Model Descriptions'!$C$60+('Model Descriptions'!$C$61*Polynomial_degree2!A55)+('Model Descriptions'!$C$62*Polynomial_degree2!A55^2)</f>
        <v>-2964</v>
      </c>
      <c r="C55">
        <f t="shared" si="0"/>
        <v>54</v>
      </c>
    </row>
    <row r="56" spans="1:3" x14ac:dyDescent="0.25">
      <c r="A56">
        <f>+A55+'Model Descriptions'!$C$64</f>
        <v>8</v>
      </c>
      <c r="B56">
        <f>+'Model Descriptions'!$C$60+('Model Descriptions'!$C$61*Polynomial_degree2!A56)+('Model Descriptions'!$C$62*Polynomial_degree2!A56^2)</f>
        <v>-2936</v>
      </c>
      <c r="C56">
        <f t="shared" si="0"/>
        <v>55</v>
      </c>
    </row>
    <row r="57" spans="1:3" x14ac:dyDescent="0.25">
      <c r="A57">
        <f>+A56+'Model Descriptions'!$C$64</f>
        <v>10</v>
      </c>
      <c r="B57">
        <f>+'Model Descriptions'!$C$60+('Model Descriptions'!$C$61*Polynomial_degree2!A57)+('Model Descriptions'!$C$62*Polynomial_degree2!A57^2)</f>
        <v>-2900</v>
      </c>
      <c r="C57">
        <f t="shared" si="0"/>
        <v>56</v>
      </c>
    </row>
    <row r="58" spans="1:3" x14ac:dyDescent="0.25">
      <c r="A58">
        <f>+A57+'Model Descriptions'!$C$64</f>
        <v>12</v>
      </c>
      <c r="B58">
        <f>+'Model Descriptions'!$C$60+('Model Descriptions'!$C$61*Polynomial_degree2!A58)+('Model Descriptions'!$C$62*Polynomial_degree2!A58^2)</f>
        <v>-2856</v>
      </c>
      <c r="C58">
        <f t="shared" si="0"/>
        <v>57</v>
      </c>
    </row>
    <row r="59" spans="1:3" x14ac:dyDescent="0.25">
      <c r="A59">
        <f>+A58+'Model Descriptions'!$C$64</f>
        <v>14</v>
      </c>
      <c r="B59">
        <f>+'Model Descriptions'!$C$60+('Model Descriptions'!$C$61*Polynomial_degree2!A59)+('Model Descriptions'!$C$62*Polynomial_degree2!A59^2)</f>
        <v>-2804</v>
      </c>
      <c r="C59">
        <f t="shared" si="0"/>
        <v>58</v>
      </c>
    </row>
    <row r="60" spans="1:3" x14ac:dyDescent="0.25">
      <c r="A60">
        <f>+A59+'Model Descriptions'!$C$64</f>
        <v>16</v>
      </c>
      <c r="B60">
        <f>+'Model Descriptions'!$C$60+('Model Descriptions'!$C$61*Polynomial_degree2!A60)+('Model Descriptions'!$C$62*Polynomial_degree2!A60^2)</f>
        <v>-2744</v>
      </c>
      <c r="C60">
        <f t="shared" si="0"/>
        <v>59</v>
      </c>
    </row>
    <row r="61" spans="1:3" x14ac:dyDescent="0.25">
      <c r="A61">
        <f>+A60+'Model Descriptions'!$C$64</f>
        <v>18</v>
      </c>
      <c r="B61">
        <f>+'Model Descriptions'!$C$60+('Model Descriptions'!$C$61*Polynomial_degree2!A61)+('Model Descriptions'!$C$62*Polynomial_degree2!A61^2)</f>
        <v>-2676</v>
      </c>
      <c r="C61">
        <f t="shared" si="0"/>
        <v>60</v>
      </c>
    </row>
    <row r="62" spans="1:3" x14ac:dyDescent="0.25">
      <c r="A62">
        <f>+A61+'Model Descriptions'!$C$64</f>
        <v>20</v>
      </c>
      <c r="B62">
        <f>+'Model Descriptions'!$C$60+('Model Descriptions'!$C$61*Polynomial_degree2!A62)+('Model Descriptions'!$C$62*Polynomial_degree2!A62^2)</f>
        <v>-2600</v>
      </c>
      <c r="C62">
        <f t="shared" si="0"/>
        <v>61</v>
      </c>
    </row>
    <row r="63" spans="1:3" x14ac:dyDescent="0.25">
      <c r="A63">
        <f>+A62+'Model Descriptions'!$C$64</f>
        <v>22</v>
      </c>
      <c r="B63">
        <f>+'Model Descriptions'!$C$60+('Model Descriptions'!$C$61*Polynomial_degree2!A63)+('Model Descriptions'!$C$62*Polynomial_degree2!A63^2)</f>
        <v>-2516</v>
      </c>
      <c r="C63">
        <f t="shared" si="0"/>
        <v>62</v>
      </c>
    </row>
    <row r="64" spans="1:3" x14ac:dyDescent="0.25">
      <c r="A64">
        <f>+A63+'Model Descriptions'!$C$64</f>
        <v>24</v>
      </c>
      <c r="B64">
        <f>+'Model Descriptions'!$C$60+('Model Descriptions'!$C$61*Polynomial_degree2!A64)+('Model Descriptions'!$C$62*Polynomial_degree2!A64^2)</f>
        <v>-2424</v>
      </c>
      <c r="C64">
        <f t="shared" si="0"/>
        <v>63</v>
      </c>
    </row>
    <row r="65" spans="1:3" x14ac:dyDescent="0.25">
      <c r="A65">
        <f>+A64+'Model Descriptions'!$C$64</f>
        <v>26</v>
      </c>
      <c r="B65">
        <f>+'Model Descriptions'!$C$60+('Model Descriptions'!$C$61*Polynomial_degree2!A65)+('Model Descriptions'!$C$62*Polynomial_degree2!A65^2)</f>
        <v>-2324</v>
      </c>
      <c r="C65">
        <f t="shared" si="0"/>
        <v>64</v>
      </c>
    </row>
    <row r="66" spans="1:3" x14ac:dyDescent="0.25">
      <c r="A66">
        <f>+A65+'Model Descriptions'!$C$64</f>
        <v>28</v>
      </c>
      <c r="B66">
        <f>+'Model Descriptions'!$C$60+('Model Descriptions'!$C$61*Polynomial_degree2!A66)+('Model Descriptions'!$C$62*Polynomial_degree2!A66^2)</f>
        <v>-2216</v>
      </c>
      <c r="C66">
        <f t="shared" si="0"/>
        <v>65</v>
      </c>
    </row>
    <row r="67" spans="1:3" x14ac:dyDescent="0.25">
      <c r="A67">
        <f>+A66+'Model Descriptions'!$C$64</f>
        <v>30</v>
      </c>
      <c r="B67">
        <f>+'Model Descriptions'!$C$60+('Model Descriptions'!$C$61*Polynomial_degree2!A67)+('Model Descriptions'!$C$62*Polynomial_degree2!A67^2)</f>
        <v>-2100</v>
      </c>
      <c r="C67">
        <f t="shared" si="0"/>
        <v>66</v>
      </c>
    </row>
    <row r="68" spans="1:3" x14ac:dyDescent="0.25">
      <c r="A68">
        <f>+A67+'Model Descriptions'!$C$64</f>
        <v>32</v>
      </c>
      <c r="B68">
        <f>+'Model Descriptions'!$C$60+('Model Descriptions'!$C$61*Polynomial_degree2!A68)+('Model Descriptions'!$C$62*Polynomial_degree2!A68^2)</f>
        <v>-1976</v>
      </c>
      <c r="C68">
        <f t="shared" ref="C68:C102" si="1">+C67+1</f>
        <v>67</v>
      </c>
    </row>
    <row r="69" spans="1:3" x14ac:dyDescent="0.25">
      <c r="A69">
        <f>+A68+'Model Descriptions'!$C$64</f>
        <v>34</v>
      </c>
      <c r="B69">
        <f>+'Model Descriptions'!$C$60+('Model Descriptions'!$C$61*Polynomial_degree2!A69)+('Model Descriptions'!$C$62*Polynomial_degree2!A69^2)</f>
        <v>-1844</v>
      </c>
      <c r="C69">
        <f t="shared" si="1"/>
        <v>68</v>
      </c>
    </row>
    <row r="70" spans="1:3" x14ac:dyDescent="0.25">
      <c r="A70">
        <f>+A69+'Model Descriptions'!$C$64</f>
        <v>36</v>
      </c>
      <c r="B70">
        <f>+'Model Descriptions'!$C$60+('Model Descriptions'!$C$61*Polynomial_degree2!A70)+('Model Descriptions'!$C$62*Polynomial_degree2!A70^2)</f>
        <v>-1704</v>
      </c>
      <c r="C70">
        <f t="shared" si="1"/>
        <v>69</v>
      </c>
    </row>
    <row r="71" spans="1:3" x14ac:dyDescent="0.25">
      <c r="A71">
        <f>+A70+'Model Descriptions'!$C$64</f>
        <v>38</v>
      </c>
      <c r="B71">
        <f>+'Model Descriptions'!$C$60+('Model Descriptions'!$C$61*Polynomial_degree2!A71)+('Model Descriptions'!$C$62*Polynomial_degree2!A71^2)</f>
        <v>-1556</v>
      </c>
      <c r="C71">
        <f t="shared" si="1"/>
        <v>70</v>
      </c>
    </row>
    <row r="72" spans="1:3" x14ac:dyDescent="0.25">
      <c r="A72">
        <f>+A71+'Model Descriptions'!$C$64</f>
        <v>40</v>
      </c>
      <c r="B72">
        <f>+'Model Descriptions'!$C$60+('Model Descriptions'!$C$61*Polynomial_degree2!A72)+('Model Descriptions'!$C$62*Polynomial_degree2!A72^2)</f>
        <v>-1400</v>
      </c>
      <c r="C72">
        <f t="shared" si="1"/>
        <v>71</v>
      </c>
    </row>
    <row r="73" spans="1:3" x14ac:dyDescent="0.25">
      <c r="A73">
        <f>+A72+'Model Descriptions'!$C$64</f>
        <v>42</v>
      </c>
      <c r="B73">
        <f>+'Model Descriptions'!$C$60+('Model Descriptions'!$C$61*Polynomial_degree2!A73)+('Model Descriptions'!$C$62*Polynomial_degree2!A73^2)</f>
        <v>-1236</v>
      </c>
      <c r="C73">
        <f t="shared" si="1"/>
        <v>72</v>
      </c>
    </row>
    <row r="74" spans="1:3" x14ac:dyDescent="0.25">
      <c r="A74">
        <f>+A73+'Model Descriptions'!$C$64</f>
        <v>44</v>
      </c>
      <c r="B74">
        <f>+'Model Descriptions'!$C$60+('Model Descriptions'!$C$61*Polynomial_degree2!A74)+('Model Descriptions'!$C$62*Polynomial_degree2!A74^2)</f>
        <v>-1064</v>
      </c>
      <c r="C74">
        <f t="shared" si="1"/>
        <v>73</v>
      </c>
    </row>
    <row r="75" spans="1:3" x14ac:dyDescent="0.25">
      <c r="A75">
        <f>+A74+'Model Descriptions'!$C$64</f>
        <v>46</v>
      </c>
      <c r="B75">
        <f>+'Model Descriptions'!$C$60+('Model Descriptions'!$C$61*Polynomial_degree2!A75)+('Model Descriptions'!$C$62*Polynomial_degree2!A75^2)</f>
        <v>-884</v>
      </c>
      <c r="C75">
        <f t="shared" si="1"/>
        <v>74</v>
      </c>
    </row>
    <row r="76" spans="1:3" x14ac:dyDescent="0.25">
      <c r="A76">
        <f>+A75+'Model Descriptions'!$C$64</f>
        <v>48</v>
      </c>
      <c r="B76">
        <f>+'Model Descriptions'!$C$60+('Model Descriptions'!$C$61*Polynomial_degree2!A76)+('Model Descriptions'!$C$62*Polynomial_degree2!A76^2)</f>
        <v>-696</v>
      </c>
      <c r="C76">
        <f t="shared" si="1"/>
        <v>75</v>
      </c>
    </row>
    <row r="77" spans="1:3" x14ac:dyDescent="0.25">
      <c r="A77">
        <f>+A76+'Model Descriptions'!$C$64</f>
        <v>50</v>
      </c>
      <c r="B77">
        <f>+'Model Descriptions'!$C$60+('Model Descriptions'!$C$61*Polynomial_degree2!A77)+('Model Descriptions'!$C$62*Polynomial_degree2!A77^2)</f>
        <v>-500</v>
      </c>
      <c r="C77">
        <f t="shared" si="1"/>
        <v>76</v>
      </c>
    </row>
    <row r="78" spans="1:3" x14ac:dyDescent="0.25">
      <c r="A78">
        <f>+A77+'Model Descriptions'!$C$64</f>
        <v>52</v>
      </c>
      <c r="B78">
        <f>+'Model Descriptions'!$C$60+('Model Descriptions'!$C$61*Polynomial_degree2!A78)+('Model Descriptions'!$C$62*Polynomial_degree2!A78^2)</f>
        <v>-296</v>
      </c>
      <c r="C78">
        <f t="shared" si="1"/>
        <v>77</v>
      </c>
    </row>
    <row r="79" spans="1:3" x14ac:dyDescent="0.25">
      <c r="A79">
        <f>+A78+'Model Descriptions'!$C$64</f>
        <v>54</v>
      </c>
      <c r="B79">
        <f>+'Model Descriptions'!$C$60+('Model Descriptions'!$C$61*Polynomial_degree2!A79)+('Model Descriptions'!$C$62*Polynomial_degree2!A79^2)</f>
        <v>-84</v>
      </c>
      <c r="C79">
        <f t="shared" si="1"/>
        <v>78</v>
      </c>
    </row>
    <row r="80" spans="1:3" x14ac:dyDescent="0.25">
      <c r="A80">
        <f>+A79+'Model Descriptions'!$C$64</f>
        <v>56</v>
      </c>
      <c r="B80">
        <f>+'Model Descriptions'!$C$60+('Model Descriptions'!$C$61*Polynomial_degree2!A80)+('Model Descriptions'!$C$62*Polynomial_degree2!A80^2)</f>
        <v>136</v>
      </c>
      <c r="C80">
        <f t="shared" si="1"/>
        <v>79</v>
      </c>
    </row>
    <row r="81" spans="1:3" x14ac:dyDescent="0.25">
      <c r="A81">
        <f>+A80+'Model Descriptions'!$C$64</f>
        <v>58</v>
      </c>
      <c r="B81">
        <f>+'Model Descriptions'!$C$60+('Model Descriptions'!$C$61*Polynomial_degree2!A81)+('Model Descriptions'!$C$62*Polynomial_degree2!A81^2)</f>
        <v>364</v>
      </c>
      <c r="C81">
        <f t="shared" si="1"/>
        <v>80</v>
      </c>
    </row>
    <row r="82" spans="1:3" x14ac:dyDescent="0.25">
      <c r="A82">
        <f>+A81+'Model Descriptions'!$C$64</f>
        <v>60</v>
      </c>
      <c r="B82">
        <f>+'Model Descriptions'!$C$60+('Model Descriptions'!$C$61*Polynomial_degree2!A82)+('Model Descriptions'!$C$62*Polynomial_degree2!A82^2)</f>
        <v>600</v>
      </c>
      <c r="C82">
        <f t="shared" si="1"/>
        <v>81</v>
      </c>
    </row>
    <row r="83" spans="1:3" x14ac:dyDescent="0.25">
      <c r="A83">
        <f>+A82+'Model Descriptions'!$C$64</f>
        <v>62</v>
      </c>
      <c r="B83">
        <f>+'Model Descriptions'!$C$60+('Model Descriptions'!$C$61*Polynomial_degree2!A83)+('Model Descriptions'!$C$62*Polynomial_degree2!A83^2)</f>
        <v>844</v>
      </c>
      <c r="C83">
        <f t="shared" si="1"/>
        <v>82</v>
      </c>
    </row>
    <row r="84" spans="1:3" x14ac:dyDescent="0.25">
      <c r="A84">
        <f>+A83+'Model Descriptions'!$C$64</f>
        <v>64</v>
      </c>
      <c r="B84">
        <f>+'Model Descriptions'!$C$60+('Model Descriptions'!$C$61*Polynomial_degree2!A84)+('Model Descriptions'!$C$62*Polynomial_degree2!A84^2)</f>
        <v>1096</v>
      </c>
      <c r="C84">
        <f t="shared" si="1"/>
        <v>83</v>
      </c>
    </row>
    <row r="85" spans="1:3" x14ac:dyDescent="0.25">
      <c r="A85">
        <f>+A84+'Model Descriptions'!$C$64</f>
        <v>66</v>
      </c>
      <c r="B85">
        <f>+'Model Descriptions'!$C$60+('Model Descriptions'!$C$61*Polynomial_degree2!A85)+('Model Descriptions'!$C$62*Polynomial_degree2!A85^2)</f>
        <v>1356</v>
      </c>
      <c r="C85">
        <f t="shared" si="1"/>
        <v>84</v>
      </c>
    </row>
    <row r="86" spans="1:3" x14ac:dyDescent="0.25">
      <c r="A86">
        <f>+A85+'Model Descriptions'!$C$64</f>
        <v>68</v>
      </c>
      <c r="B86">
        <f>+'Model Descriptions'!$C$60+('Model Descriptions'!$C$61*Polynomial_degree2!A86)+('Model Descriptions'!$C$62*Polynomial_degree2!A86^2)</f>
        <v>1624</v>
      </c>
      <c r="C86">
        <f t="shared" si="1"/>
        <v>85</v>
      </c>
    </row>
    <row r="87" spans="1:3" x14ac:dyDescent="0.25">
      <c r="A87">
        <f>+A86+'Model Descriptions'!$C$64</f>
        <v>70</v>
      </c>
      <c r="B87">
        <f>+'Model Descriptions'!$C$60+('Model Descriptions'!$C$61*Polynomial_degree2!A87)+('Model Descriptions'!$C$62*Polynomial_degree2!A87^2)</f>
        <v>1900</v>
      </c>
      <c r="C87">
        <f t="shared" si="1"/>
        <v>86</v>
      </c>
    </row>
    <row r="88" spans="1:3" x14ac:dyDescent="0.25">
      <c r="A88">
        <f>+A87+'Model Descriptions'!$C$64</f>
        <v>72</v>
      </c>
      <c r="B88">
        <f>+'Model Descriptions'!$C$60+('Model Descriptions'!$C$61*Polynomial_degree2!A88)+('Model Descriptions'!$C$62*Polynomial_degree2!A88^2)</f>
        <v>2184</v>
      </c>
      <c r="C88">
        <f t="shared" si="1"/>
        <v>87</v>
      </c>
    </row>
    <row r="89" spans="1:3" x14ac:dyDescent="0.25">
      <c r="A89">
        <f>+A88+'Model Descriptions'!$C$64</f>
        <v>74</v>
      </c>
      <c r="B89">
        <f>+'Model Descriptions'!$C$60+('Model Descriptions'!$C$61*Polynomial_degree2!A89)+('Model Descriptions'!$C$62*Polynomial_degree2!A89^2)</f>
        <v>2476</v>
      </c>
      <c r="C89">
        <f t="shared" si="1"/>
        <v>88</v>
      </c>
    </row>
    <row r="90" spans="1:3" x14ac:dyDescent="0.25">
      <c r="A90">
        <f>+A89+'Model Descriptions'!$C$64</f>
        <v>76</v>
      </c>
      <c r="B90">
        <f>+'Model Descriptions'!$C$60+('Model Descriptions'!$C$61*Polynomial_degree2!A90)+('Model Descriptions'!$C$62*Polynomial_degree2!A90^2)</f>
        <v>2776</v>
      </c>
      <c r="C90">
        <f t="shared" si="1"/>
        <v>89</v>
      </c>
    </row>
    <row r="91" spans="1:3" x14ac:dyDescent="0.25">
      <c r="A91">
        <f>+A90+'Model Descriptions'!$C$64</f>
        <v>78</v>
      </c>
      <c r="B91">
        <f>+'Model Descriptions'!$C$60+('Model Descriptions'!$C$61*Polynomial_degree2!A91)+('Model Descriptions'!$C$62*Polynomial_degree2!A91^2)</f>
        <v>3084</v>
      </c>
      <c r="C91">
        <f t="shared" si="1"/>
        <v>90</v>
      </c>
    </row>
    <row r="92" spans="1:3" x14ac:dyDescent="0.25">
      <c r="A92">
        <f>+A91+'Model Descriptions'!$C$64</f>
        <v>80</v>
      </c>
      <c r="B92">
        <f>+'Model Descriptions'!$C$60+('Model Descriptions'!$C$61*Polynomial_degree2!A92)+('Model Descriptions'!$C$62*Polynomial_degree2!A92^2)</f>
        <v>3400</v>
      </c>
      <c r="C92">
        <f t="shared" si="1"/>
        <v>91</v>
      </c>
    </row>
    <row r="93" spans="1:3" x14ac:dyDescent="0.25">
      <c r="A93">
        <f>+A92+'Model Descriptions'!$C$64</f>
        <v>82</v>
      </c>
      <c r="B93">
        <f>+'Model Descriptions'!$C$60+('Model Descriptions'!$C$61*Polynomial_degree2!A93)+('Model Descriptions'!$C$62*Polynomial_degree2!A93^2)</f>
        <v>3724</v>
      </c>
      <c r="C93">
        <f t="shared" si="1"/>
        <v>92</v>
      </c>
    </row>
    <row r="94" spans="1:3" x14ac:dyDescent="0.25">
      <c r="A94">
        <f>+A93+'Model Descriptions'!$C$64</f>
        <v>84</v>
      </c>
      <c r="B94">
        <f>+'Model Descriptions'!$C$60+('Model Descriptions'!$C$61*Polynomial_degree2!A94)+('Model Descriptions'!$C$62*Polynomial_degree2!A94^2)</f>
        <v>4056</v>
      </c>
      <c r="C94">
        <f t="shared" si="1"/>
        <v>93</v>
      </c>
    </row>
    <row r="95" spans="1:3" x14ac:dyDescent="0.25">
      <c r="A95">
        <f>+A94+'Model Descriptions'!$C$64</f>
        <v>86</v>
      </c>
      <c r="B95">
        <f>+'Model Descriptions'!$C$60+('Model Descriptions'!$C$61*Polynomial_degree2!A95)+('Model Descriptions'!$C$62*Polynomial_degree2!A95^2)</f>
        <v>4396</v>
      </c>
      <c r="C95">
        <f t="shared" si="1"/>
        <v>94</v>
      </c>
    </row>
    <row r="96" spans="1:3" x14ac:dyDescent="0.25">
      <c r="A96">
        <f>+A95+'Model Descriptions'!$C$64</f>
        <v>88</v>
      </c>
      <c r="B96">
        <f>+'Model Descriptions'!$C$60+('Model Descriptions'!$C$61*Polynomial_degree2!A96)+('Model Descriptions'!$C$62*Polynomial_degree2!A96^2)</f>
        <v>4744</v>
      </c>
      <c r="C96">
        <f t="shared" si="1"/>
        <v>95</v>
      </c>
    </row>
    <row r="97" spans="1:3" x14ac:dyDescent="0.25">
      <c r="A97">
        <f>+A96+'Model Descriptions'!$C$64</f>
        <v>90</v>
      </c>
      <c r="B97">
        <f>+'Model Descriptions'!$C$60+('Model Descriptions'!$C$61*Polynomial_degree2!A97)+('Model Descriptions'!$C$62*Polynomial_degree2!A97^2)</f>
        <v>5100</v>
      </c>
      <c r="C97">
        <f t="shared" si="1"/>
        <v>96</v>
      </c>
    </row>
    <row r="98" spans="1:3" x14ac:dyDescent="0.25">
      <c r="A98">
        <f>+A97+'Model Descriptions'!$C$64</f>
        <v>92</v>
      </c>
      <c r="B98">
        <f>+'Model Descriptions'!$C$60+('Model Descriptions'!$C$61*Polynomial_degree2!A98)+('Model Descriptions'!$C$62*Polynomial_degree2!A98^2)</f>
        <v>5464</v>
      </c>
      <c r="C98">
        <f t="shared" si="1"/>
        <v>97</v>
      </c>
    </row>
    <row r="99" spans="1:3" x14ac:dyDescent="0.25">
      <c r="A99">
        <f>+A98+'Model Descriptions'!$C$64</f>
        <v>94</v>
      </c>
      <c r="B99">
        <f>+'Model Descriptions'!$C$60+('Model Descriptions'!$C$61*Polynomial_degree2!A99)+('Model Descriptions'!$C$62*Polynomial_degree2!A99^2)</f>
        <v>5836</v>
      </c>
      <c r="C99">
        <f t="shared" si="1"/>
        <v>98</v>
      </c>
    </row>
    <row r="100" spans="1:3" x14ac:dyDescent="0.25">
      <c r="A100">
        <f>+A99+'Model Descriptions'!$C$64</f>
        <v>96</v>
      </c>
      <c r="B100">
        <f>+'Model Descriptions'!$C$60+('Model Descriptions'!$C$61*Polynomial_degree2!A100)+('Model Descriptions'!$C$62*Polynomial_degree2!A100^2)</f>
        <v>6216</v>
      </c>
      <c r="C100">
        <f t="shared" si="1"/>
        <v>99</v>
      </c>
    </row>
    <row r="101" spans="1:3" x14ac:dyDescent="0.25">
      <c r="A101">
        <f>+A100+'Model Descriptions'!$C$64</f>
        <v>98</v>
      </c>
      <c r="B101">
        <f>+'Model Descriptions'!$C$60+('Model Descriptions'!$C$61*Polynomial_degree2!A101)+('Model Descriptions'!$C$62*Polynomial_degree2!A101^2)</f>
        <v>6604</v>
      </c>
      <c r="C101">
        <f t="shared" si="1"/>
        <v>100</v>
      </c>
    </row>
    <row r="102" spans="1:3" x14ac:dyDescent="0.25">
      <c r="A102">
        <f>+A101+'Model Descriptions'!$C$64</f>
        <v>100</v>
      </c>
      <c r="B102">
        <f>+'Model Descriptions'!$C$60+('Model Descriptions'!$C$61*Polynomial_degree2!A102)+('Model Descriptions'!$C$62*Polynomial_degree2!A102^2)</f>
        <v>7000</v>
      </c>
      <c r="C102">
        <f t="shared" si="1"/>
        <v>101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F22" sqref="F22"/>
    </sheetView>
  </sheetViews>
  <sheetFormatPr defaultRowHeight="15.75" x14ac:dyDescent="0.25"/>
  <cols>
    <col min="2" max="2" width="12.125" bestFit="1" customWidth="1"/>
  </cols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Descriptions'!C$72</f>
        <v>-100</v>
      </c>
      <c r="B2">
        <f>+'Model Descriptions'!$C$68+('Model Descriptions'!$C$69*Polynomial_degree3!A2)+('Model Descriptions'!$C$70*Polynomial_degree3!A2^2)+('Model Descriptions'!$C$71*Polynomial_degree3!A2^3)</f>
        <v>-750000</v>
      </c>
      <c r="C2">
        <v>1</v>
      </c>
    </row>
    <row r="3" spans="1:3" x14ac:dyDescent="0.25">
      <c r="A3">
        <f>+A2+'Model Descriptions'!$C$73</f>
        <v>-98</v>
      </c>
      <c r="B3">
        <f>+'Model Descriptions'!$C$68+('Model Descriptions'!$C$69*Polynomial_degree3!A3)+('Model Descriptions'!$C$70*Polynomial_degree3!A3^2)+('Model Descriptions'!$C$71*Polynomial_degree3!A3^3)</f>
        <v>-691192</v>
      </c>
      <c r="C3">
        <f>+C2+1</f>
        <v>2</v>
      </c>
    </row>
    <row r="4" spans="1:3" x14ac:dyDescent="0.25">
      <c r="A4">
        <f>+A3+'Model Descriptions'!$C$73</f>
        <v>-96</v>
      </c>
      <c r="B4">
        <f>+'Model Descriptions'!$C$68+('Model Descriptions'!$C$69*Polynomial_degree3!A4)+('Model Descriptions'!$C$70*Polynomial_degree3!A4^2)+('Model Descriptions'!$C$71*Polynomial_degree3!A4^3)</f>
        <v>-634736</v>
      </c>
      <c r="C4">
        <f t="shared" ref="C4:C67" si="0">+C3+1</f>
        <v>3</v>
      </c>
    </row>
    <row r="5" spans="1:3" x14ac:dyDescent="0.25">
      <c r="A5">
        <f>+A4+'Model Descriptions'!$C$73</f>
        <v>-94</v>
      </c>
      <c r="B5">
        <f>+'Model Descriptions'!$C$68+('Model Descriptions'!$C$69*Polynomial_degree3!A5)+('Model Descriptions'!$C$70*Polynomial_degree3!A5^2)+('Model Descriptions'!$C$71*Polynomial_degree3!A5^3)</f>
        <v>-580584</v>
      </c>
      <c r="C5">
        <f t="shared" si="0"/>
        <v>4</v>
      </c>
    </row>
    <row r="6" spans="1:3" x14ac:dyDescent="0.25">
      <c r="A6">
        <f>+A5+'Model Descriptions'!$C$73</f>
        <v>-92</v>
      </c>
      <c r="B6">
        <f>+'Model Descriptions'!$C$68+('Model Descriptions'!$C$69*Polynomial_degree3!A6)+('Model Descriptions'!$C$70*Polynomial_degree3!A6^2)+('Model Descriptions'!$C$71*Polynomial_degree3!A6^3)</f>
        <v>-528688</v>
      </c>
      <c r="C6">
        <f t="shared" si="0"/>
        <v>5</v>
      </c>
    </row>
    <row r="7" spans="1:3" x14ac:dyDescent="0.25">
      <c r="A7">
        <f>+A6+'Model Descriptions'!$C$73</f>
        <v>-90</v>
      </c>
      <c r="B7">
        <f>+'Model Descriptions'!$C$68+('Model Descriptions'!$C$69*Polynomial_degree3!A7)+('Model Descriptions'!$C$70*Polynomial_degree3!A7^2)+('Model Descriptions'!$C$71*Polynomial_degree3!A7^3)</f>
        <v>-479000</v>
      </c>
      <c r="C7">
        <f t="shared" si="0"/>
        <v>6</v>
      </c>
    </row>
    <row r="8" spans="1:3" x14ac:dyDescent="0.25">
      <c r="A8">
        <f>+A7+'Model Descriptions'!$C$73</f>
        <v>-88</v>
      </c>
      <c r="B8">
        <f>+'Model Descriptions'!$C$68+('Model Descriptions'!$C$69*Polynomial_degree3!A8)+('Model Descriptions'!$C$70*Polynomial_degree3!A8^2)+('Model Descriptions'!$C$71*Polynomial_degree3!A8^3)</f>
        <v>-431472</v>
      </c>
      <c r="C8">
        <f t="shared" si="0"/>
        <v>7</v>
      </c>
    </row>
    <row r="9" spans="1:3" x14ac:dyDescent="0.25">
      <c r="A9">
        <f>+A8+'Model Descriptions'!$C$73</f>
        <v>-86</v>
      </c>
      <c r="B9">
        <f>+'Model Descriptions'!$C$68+('Model Descriptions'!$C$69*Polynomial_degree3!A9)+('Model Descriptions'!$C$70*Polynomial_degree3!A9^2)+('Model Descriptions'!$C$71*Polynomial_degree3!A9^3)</f>
        <v>-386056</v>
      </c>
      <c r="C9">
        <f t="shared" si="0"/>
        <v>8</v>
      </c>
    </row>
    <row r="10" spans="1:3" x14ac:dyDescent="0.25">
      <c r="A10">
        <f>+A9+'Model Descriptions'!$C$73</f>
        <v>-84</v>
      </c>
      <c r="B10">
        <f>+'Model Descriptions'!$C$68+('Model Descriptions'!$C$69*Polynomial_degree3!A10)+('Model Descriptions'!$C$70*Polynomial_degree3!A10^2)+('Model Descriptions'!$C$71*Polynomial_degree3!A10^3)</f>
        <v>-342704</v>
      </c>
      <c r="C10">
        <f t="shared" si="0"/>
        <v>9</v>
      </c>
    </row>
    <row r="11" spans="1:3" x14ac:dyDescent="0.25">
      <c r="A11">
        <f>+A10+'Model Descriptions'!$C$73</f>
        <v>-82</v>
      </c>
      <c r="B11">
        <f>+'Model Descriptions'!$C$68+('Model Descriptions'!$C$69*Polynomial_degree3!A11)+('Model Descriptions'!$C$70*Polynomial_degree3!A11^2)+('Model Descriptions'!$C$71*Polynomial_degree3!A11^3)</f>
        <v>-301368</v>
      </c>
      <c r="C11">
        <f t="shared" si="0"/>
        <v>10</v>
      </c>
    </row>
    <row r="12" spans="1:3" x14ac:dyDescent="0.25">
      <c r="A12">
        <f>+A11+'Model Descriptions'!$C$73</f>
        <v>-80</v>
      </c>
      <c r="B12">
        <f>+'Model Descriptions'!$C$68+('Model Descriptions'!$C$69*Polynomial_degree3!A12)+('Model Descriptions'!$C$70*Polynomial_degree3!A12^2)+('Model Descriptions'!$C$71*Polynomial_degree3!A12^3)</f>
        <v>-262000</v>
      </c>
      <c r="C12">
        <f t="shared" si="0"/>
        <v>11</v>
      </c>
    </row>
    <row r="13" spans="1:3" x14ac:dyDescent="0.25">
      <c r="A13">
        <f>+A12+'Model Descriptions'!$C$73</f>
        <v>-78</v>
      </c>
      <c r="B13">
        <f>+'Model Descriptions'!$C$68+('Model Descriptions'!$C$69*Polynomial_degree3!A13)+('Model Descriptions'!$C$70*Polynomial_degree3!A13^2)+('Model Descriptions'!$C$71*Polynomial_degree3!A13^3)</f>
        <v>-224552</v>
      </c>
      <c r="C13">
        <f t="shared" si="0"/>
        <v>12</v>
      </c>
    </row>
    <row r="14" spans="1:3" x14ac:dyDescent="0.25">
      <c r="A14">
        <f>+A13+'Model Descriptions'!$C$73</f>
        <v>-76</v>
      </c>
      <c r="B14">
        <f>+'Model Descriptions'!$C$68+('Model Descriptions'!$C$69*Polynomial_degree3!A14)+('Model Descriptions'!$C$70*Polynomial_degree3!A14^2)+('Model Descriptions'!$C$71*Polynomial_degree3!A14^3)</f>
        <v>-188976</v>
      </c>
      <c r="C14">
        <f t="shared" si="0"/>
        <v>13</v>
      </c>
    </row>
    <row r="15" spans="1:3" x14ac:dyDescent="0.25">
      <c r="A15">
        <f>+A14+'Model Descriptions'!$C$73</f>
        <v>-74</v>
      </c>
      <c r="B15">
        <f>+'Model Descriptions'!$C$68+('Model Descriptions'!$C$69*Polynomial_degree3!A15)+('Model Descriptions'!$C$70*Polynomial_degree3!A15^2)+('Model Descriptions'!$C$71*Polynomial_degree3!A15^3)</f>
        <v>-155224</v>
      </c>
      <c r="C15">
        <f t="shared" si="0"/>
        <v>14</v>
      </c>
    </row>
    <row r="16" spans="1:3" x14ac:dyDescent="0.25">
      <c r="A16">
        <f>+A15+'Model Descriptions'!$C$73</f>
        <v>-72</v>
      </c>
      <c r="B16">
        <f>+'Model Descriptions'!$C$68+('Model Descriptions'!$C$69*Polynomial_degree3!A16)+('Model Descriptions'!$C$70*Polynomial_degree3!A16^2)+('Model Descriptions'!$C$71*Polynomial_degree3!A16^3)</f>
        <v>-123248</v>
      </c>
      <c r="C16">
        <f t="shared" si="0"/>
        <v>15</v>
      </c>
    </row>
    <row r="17" spans="1:3" x14ac:dyDescent="0.25">
      <c r="A17">
        <f>+A16+'Model Descriptions'!$C$73</f>
        <v>-70</v>
      </c>
      <c r="B17">
        <f>+'Model Descriptions'!$C$68+('Model Descriptions'!$C$69*Polynomial_degree3!A17)+('Model Descriptions'!$C$70*Polynomial_degree3!A17^2)+('Model Descriptions'!$C$71*Polynomial_degree3!A17^3)</f>
        <v>-93000</v>
      </c>
      <c r="C17">
        <f t="shared" si="0"/>
        <v>16</v>
      </c>
    </row>
    <row r="18" spans="1:3" x14ac:dyDescent="0.25">
      <c r="A18">
        <f>+A17+'Model Descriptions'!$C$73</f>
        <v>-68</v>
      </c>
      <c r="B18">
        <f>+'Model Descriptions'!$C$68+('Model Descriptions'!$C$69*Polynomial_degree3!A18)+('Model Descriptions'!$C$70*Polynomial_degree3!A18^2)+('Model Descriptions'!$C$71*Polynomial_degree3!A18^3)</f>
        <v>-64432</v>
      </c>
      <c r="C18">
        <f t="shared" si="0"/>
        <v>17</v>
      </c>
    </row>
    <row r="19" spans="1:3" x14ac:dyDescent="0.25">
      <c r="A19">
        <f>+A18+'Model Descriptions'!$C$73</f>
        <v>-66</v>
      </c>
      <c r="B19">
        <f>+'Model Descriptions'!$C$68+('Model Descriptions'!$C$69*Polynomial_degree3!A19)+('Model Descriptions'!$C$70*Polynomial_degree3!A19^2)+('Model Descriptions'!$C$71*Polynomial_degree3!A19^3)</f>
        <v>-37496</v>
      </c>
      <c r="C19">
        <f t="shared" si="0"/>
        <v>18</v>
      </c>
    </row>
    <row r="20" spans="1:3" x14ac:dyDescent="0.25">
      <c r="A20">
        <f>+A19+'Model Descriptions'!$C$73</f>
        <v>-64</v>
      </c>
      <c r="B20">
        <f>+'Model Descriptions'!$C$68+('Model Descriptions'!$C$69*Polynomial_degree3!A20)+('Model Descriptions'!$C$70*Polynomial_degree3!A20^2)+('Model Descriptions'!$C$71*Polynomial_degree3!A20^3)</f>
        <v>-12144</v>
      </c>
      <c r="C20">
        <f t="shared" si="0"/>
        <v>19</v>
      </c>
    </row>
    <row r="21" spans="1:3" x14ac:dyDescent="0.25">
      <c r="A21">
        <f>+A20+'Model Descriptions'!$C$73</f>
        <v>-62</v>
      </c>
      <c r="B21">
        <f>+'Model Descriptions'!$C$68+('Model Descriptions'!$C$69*Polynomial_degree3!A21)+('Model Descriptions'!$C$70*Polynomial_degree3!A21^2)+('Model Descriptions'!$C$71*Polynomial_degree3!A21^3)</f>
        <v>11672</v>
      </c>
      <c r="C21">
        <f t="shared" si="0"/>
        <v>20</v>
      </c>
    </row>
    <row r="22" spans="1:3" x14ac:dyDescent="0.25">
      <c r="A22">
        <f>+A21+'Model Descriptions'!$C$73</f>
        <v>-60</v>
      </c>
      <c r="B22">
        <f>+'Model Descriptions'!$C$68+('Model Descriptions'!$C$69*Polynomial_degree3!A22)+('Model Descriptions'!$C$70*Polynomial_degree3!A22^2)+('Model Descriptions'!$C$71*Polynomial_degree3!A22^3)</f>
        <v>34000</v>
      </c>
      <c r="C22">
        <f t="shared" si="0"/>
        <v>21</v>
      </c>
    </row>
    <row r="23" spans="1:3" x14ac:dyDescent="0.25">
      <c r="A23">
        <f>+A22+'Model Descriptions'!$C$73</f>
        <v>-58</v>
      </c>
      <c r="B23">
        <f>+'Model Descriptions'!$C$68+('Model Descriptions'!$C$69*Polynomial_degree3!A23)+('Model Descriptions'!$C$70*Polynomial_degree3!A23^2)+('Model Descriptions'!$C$71*Polynomial_degree3!A23^3)</f>
        <v>54888</v>
      </c>
      <c r="C23">
        <f t="shared" si="0"/>
        <v>22</v>
      </c>
    </row>
    <row r="24" spans="1:3" x14ac:dyDescent="0.25">
      <c r="A24">
        <f>+A23+'Model Descriptions'!$C$73</f>
        <v>-56</v>
      </c>
      <c r="B24">
        <f>+'Model Descriptions'!$C$68+('Model Descriptions'!$C$69*Polynomial_degree3!A24)+('Model Descriptions'!$C$70*Polynomial_degree3!A24^2)+('Model Descriptions'!$C$71*Polynomial_degree3!A24^3)</f>
        <v>74384</v>
      </c>
      <c r="C24">
        <f t="shared" si="0"/>
        <v>23</v>
      </c>
    </row>
    <row r="25" spans="1:3" x14ac:dyDescent="0.25">
      <c r="A25">
        <f>+A24+'Model Descriptions'!$C$73</f>
        <v>-54</v>
      </c>
      <c r="B25">
        <f>+'Model Descriptions'!$C$68+('Model Descriptions'!$C$69*Polynomial_degree3!A25)+('Model Descriptions'!$C$70*Polynomial_degree3!A25^2)+('Model Descriptions'!$C$71*Polynomial_degree3!A25^3)</f>
        <v>92536</v>
      </c>
      <c r="C25">
        <f t="shared" si="0"/>
        <v>24</v>
      </c>
    </row>
    <row r="26" spans="1:3" x14ac:dyDescent="0.25">
      <c r="A26">
        <f>+A25+'Model Descriptions'!$C$73</f>
        <v>-52</v>
      </c>
      <c r="B26">
        <f>+'Model Descriptions'!$C$68+('Model Descriptions'!$C$69*Polynomial_degree3!A26)+('Model Descriptions'!$C$70*Polynomial_degree3!A26^2)+('Model Descriptions'!$C$71*Polynomial_degree3!A26^3)</f>
        <v>109392</v>
      </c>
      <c r="C26">
        <f t="shared" si="0"/>
        <v>25</v>
      </c>
    </row>
    <row r="27" spans="1:3" x14ac:dyDescent="0.25">
      <c r="A27">
        <f>+A26+'Model Descriptions'!$C$73</f>
        <v>-50</v>
      </c>
      <c r="B27">
        <f>+'Model Descriptions'!$C$68+('Model Descriptions'!$C$69*Polynomial_degree3!A27)+('Model Descriptions'!$C$70*Polynomial_degree3!A27^2)+('Model Descriptions'!$C$71*Polynomial_degree3!A27^3)</f>
        <v>125000</v>
      </c>
      <c r="C27">
        <f t="shared" si="0"/>
        <v>26</v>
      </c>
    </row>
    <row r="28" spans="1:3" x14ac:dyDescent="0.25">
      <c r="A28">
        <f>+A27+'Model Descriptions'!$C$73</f>
        <v>-48</v>
      </c>
      <c r="B28">
        <f>+'Model Descriptions'!$C$68+('Model Descriptions'!$C$69*Polynomial_degree3!A28)+('Model Descriptions'!$C$70*Polynomial_degree3!A28^2)+('Model Descriptions'!$C$71*Polynomial_degree3!A28^3)</f>
        <v>139408</v>
      </c>
      <c r="C28">
        <f t="shared" si="0"/>
        <v>27</v>
      </c>
    </row>
    <row r="29" spans="1:3" x14ac:dyDescent="0.25">
      <c r="A29">
        <f>+A28+'Model Descriptions'!$C$73</f>
        <v>-46</v>
      </c>
      <c r="B29">
        <f>+'Model Descriptions'!$C$68+('Model Descriptions'!$C$69*Polynomial_degree3!A29)+('Model Descriptions'!$C$70*Polynomial_degree3!A29^2)+('Model Descriptions'!$C$71*Polynomial_degree3!A29^3)</f>
        <v>152664</v>
      </c>
      <c r="C29">
        <f t="shared" si="0"/>
        <v>28</v>
      </c>
    </row>
    <row r="30" spans="1:3" x14ac:dyDescent="0.25">
      <c r="A30">
        <f>+A29+'Model Descriptions'!$C$73</f>
        <v>-44</v>
      </c>
      <c r="B30">
        <f>+'Model Descriptions'!$C$68+('Model Descriptions'!$C$69*Polynomial_degree3!A30)+('Model Descriptions'!$C$70*Polynomial_degree3!A30^2)+('Model Descriptions'!$C$71*Polynomial_degree3!A30^3)</f>
        <v>164816</v>
      </c>
      <c r="C30">
        <f t="shared" si="0"/>
        <v>29</v>
      </c>
    </row>
    <row r="31" spans="1:3" x14ac:dyDescent="0.25">
      <c r="A31">
        <f>+A30+'Model Descriptions'!$C$73</f>
        <v>-42</v>
      </c>
      <c r="B31">
        <f>+'Model Descriptions'!$C$68+('Model Descriptions'!$C$69*Polynomial_degree3!A31)+('Model Descriptions'!$C$70*Polynomial_degree3!A31^2)+('Model Descriptions'!$C$71*Polynomial_degree3!A31^3)</f>
        <v>175912</v>
      </c>
      <c r="C31">
        <f t="shared" si="0"/>
        <v>30</v>
      </c>
    </row>
    <row r="32" spans="1:3" x14ac:dyDescent="0.25">
      <c r="A32">
        <f>+A31+'Model Descriptions'!$C$73</f>
        <v>-40</v>
      </c>
      <c r="B32">
        <f>+'Model Descriptions'!$C$68+('Model Descriptions'!$C$69*Polynomial_degree3!A32)+('Model Descriptions'!$C$70*Polynomial_degree3!A32^2)+('Model Descriptions'!$C$71*Polynomial_degree3!A32^3)</f>
        <v>186000</v>
      </c>
      <c r="C32">
        <f t="shared" si="0"/>
        <v>31</v>
      </c>
    </row>
    <row r="33" spans="1:3" x14ac:dyDescent="0.25">
      <c r="A33">
        <f>+A32+'Model Descriptions'!$C$73</f>
        <v>-38</v>
      </c>
      <c r="B33">
        <f>+'Model Descriptions'!$C$68+('Model Descriptions'!$C$69*Polynomial_degree3!A33)+('Model Descriptions'!$C$70*Polynomial_degree3!A33^2)+('Model Descriptions'!$C$71*Polynomial_degree3!A33^3)</f>
        <v>195128</v>
      </c>
      <c r="C33">
        <f t="shared" si="0"/>
        <v>32</v>
      </c>
    </row>
    <row r="34" spans="1:3" x14ac:dyDescent="0.25">
      <c r="A34">
        <f>+A33+'Model Descriptions'!$C$73</f>
        <v>-36</v>
      </c>
      <c r="B34">
        <f>+'Model Descriptions'!$C$68+('Model Descriptions'!$C$69*Polynomial_degree3!A34)+('Model Descriptions'!$C$70*Polynomial_degree3!A34^2)+('Model Descriptions'!$C$71*Polynomial_degree3!A34^3)</f>
        <v>203344</v>
      </c>
      <c r="C34">
        <f t="shared" si="0"/>
        <v>33</v>
      </c>
    </row>
    <row r="35" spans="1:3" x14ac:dyDescent="0.25">
      <c r="A35">
        <f>+A34+'Model Descriptions'!$C$73</f>
        <v>-34</v>
      </c>
      <c r="B35">
        <f>+'Model Descriptions'!$C$68+('Model Descriptions'!$C$69*Polynomial_degree3!A35)+('Model Descriptions'!$C$70*Polynomial_degree3!A35^2)+('Model Descriptions'!$C$71*Polynomial_degree3!A35^3)</f>
        <v>210696</v>
      </c>
      <c r="C35">
        <f t="shared" si="0"/>
        <v>34</v>
      </c>
    </row>
    <row r="36" spans="1:3" x14ac:dyDescent="0.25">
      <c r="A36">
        <f>+A35+'Model Descriptions'!$C$73</f>
        <v>-32</v>
      </c>
      <c r="B36">
        <f>+'Model Descriptions'!$C$68+('Model Descriptions'!$C$69*Polynomial_degree3!A36)+('Model Descriptions'!$C$70*Polynomial_degree3!A36^2)+('Model Descriptions'!$C$71*Polynomial_degree3!A36^3)</f>
        <v>217232</v>
      </c>
      <c r="C36">
        <f t="shared" si="0"/>
        <v>35</v>
      </c>
    </row>
    <row r="37" spans="1:3" x14ac:dyDescent="0.25">
      <c r="A37">
        <f>+A36+'Model Descriptions'!$C$73</f>
        <v>-30</v>
      </c>
      <c r="B37">
        <f>+'Model Descriptions'!$C$68+('Model Descriptions'!$C$69*Polynomial_degree3!A37)+('Model Descriptions'!$C$70*Polynomial_degree3!A37^2)+('Model Descriptions'!$C$71*Polynomial_degree3!A37^3)</f>
        <v>223000</v>
      </c>
      <c r="C37">
        <f t="shared" si="0"/>
        <v>36</v>
      </c>
    </row>
    <row r="38" spans="1:3" x14ac:dyDescent="0.25">
      <c r="A38">
        <f>+A37+'Model Descriptions'!$C$73</f>
        <v>-28</v>
      </c>
      <c r="B38">
        <f>+'Model Descriptions'!$C$68+('Model Descriptions'!$C$69*Polynomial_degree3!A38)+('Model Descriptions'!$C$70*Polynomial_degree3!A38^2)+('Model Descriptions'!$C$71*Polynomial_degree3!A38^3)</f>
        <v>228048</v>
      </c>
      <c r="C38">
        <f t="shared" si="0"/>
        <v>37</v>
      </c>
    </row>
    <row r="39" spans="1:3" x14ac:dyDescent="0.25">
      <c r="A39">
        <f>+A38+'Model Descriptions'!$C$73</f>
        <v>-26</v>
      </c>
      <c r="B39">
        <f>+'Model Descriptions'!$C$68+('Model Descriptions'!$C$69*Polynomial_degree3!A39)+('Model Descriptions'!$C$70*Polynomial_degree3!A39^2)+('Model Descriptions'!$C$71*Polynomial_degree3!A39^3)</f>
        <v>232424</v>
      </c>
      <c r="C39">
        <f t="shared" si="0"/>
        <v>38</v>
      </c>
    </row>
    <row r="40" spans="1:3" x14ac:dyDescent="0.25">
      <c r="A40">
        <f>+A39+'Model Descriptions'!$C$73</f>
        <v>-24</v>
      </c>
      <c r="B40">
        <f>+'Model Descriptions'!$C$68+('Model Descriptions'!$C$69*Polynomial_degree3!A40)+('Model Descriptions'!$C$70*Polynomial_degree3!A40^2)+('Model Descriptions'!$C$71*Polynomial_degree3!A40^3)</f>
        <v>236176</v>
      </c>
      <c r="C40">
        <f t="shared" si="0"/>
        <v>39</v>
      </c>
    </row>
    <row r="41" spans="1:3" x14ac:dyDescent="0.25">
      <c r="A41">
        <f>+A40+'Model Descriptions'!$C$73</f>
        <v>-22</v>
      </c>
      <c r="B41">
        <f>+'Model Descriptions'!$C$68+('Model Descriptions'!$C$69*Polynomial_degree3!A41)+('Model Descriptions'!$C$70*Polynomial_degree3!A41^2)+('Model Descriptions'!$C$71*Polynomial_degree3!A41^3)</f>
        <v>239352</v>
      </c>
      <c r="C41">
        <f t="shared" si="0"/>
        <v>40</v>
      </c>
    </row>
    <row r="42" spans="1:3" x14ac:dyDescent="0.25">
      <c r="A42">
        <f>+A41+'Model Descriptions'!$C$73</f>
        <v>-20</v>
      </c>
      <c r="B42">
        <f>+'Model Descriptions'!$C$68+('Model Descriptions'!$C$69*Polynomial_degree3!A42)+('Model Descriptions'!$C$70*Polynomial_degree3!A42^2)+('Model Descriptions'!$C$71*Polynomial_degree3!A42^3)</f>
        <v>242000</v>
      </c>
      <c r="C42">
        <f t="shared" si="0"/>
        <v>41</v>
      </c>
    </row>
    <row r="43" spans="1:3" x14ac:dyDescent="0.25">
      <c r="A43">
        <f>+A42+'Model Descriptions'!$C$73</f>
        <v>-18</v>
      </c>
      <c r="B43">
        <f>+'Model Descriptions'!$C$68+('Model Descriptions'!$C$69*Polynomial_degree3!A43)+('Model Descriptions'!$C$70*Polynomial_degree3!A43^2)+('Model Descriptions'!$C$71*Polynomial_degree3!A43^3)</f>
        <v>244168</v>
      </c>
      <c r="C43">
        <f t="shared" si="0"/>
        <v>42</v>
      </c>
    </row>
    <row r="44" spans="1:3" x14ac:dyDescent="0.25">
      <c r="A44">
        <f>+A43+'Model Descriptions'!$C$73</f>
        <v>-16</v>
      </c>
      <c r="B44">
        <f>+'Model Descriptions'!$C$68+('Model Descriptions'!$C$69*Polynomial_degree3!A44)+('Model Descriptions'!$C$70*Polynomial_degree3!A44^2)+('Model Descriptions'!$C$71*Polynomial_degree3!A44^3)</f>
        <v>245904</v>
      </c>
      <c r="C44">
        <f t="shared" si="0"/>
        <v>43</v>
      </c>
    </row>
    <row r="45" spans="1:3" x14ac:dyDescent="0.25">
      <c r="A45">
        <f>+A44+'Model Descriptions'!$C$73</f>
        <v>-14</v>
      </c>
      <c r="B45">
        <f>+'Model Descriptions'!$C$68+('Model Descriptions'!$C$69*Polynomial_degree3!A45)+('Model Descriptions'!$C$70*Polynomial_degree3!A45^2)+('Model Descriptions'!$C$71*Polynomial_degree3!A45^3)</f>
        <v>247256</v>
      </c>
      <c r="C45">
        <f t="shared" si="0"/>
        <v>44</v>
      </c>
    </row>
    <row r="46" spans="1:3" x14ac:dyDescent="0.25">
      <c r="A46">
        <f>+A45+'Model Descriptions'!$C$73</f>
        <v>-12</v>
      </c>
      <c r="B46">
        <f>+'Model Descriptions'!$C$68+('Model Descriptions'!$C$69*Polynomial_degree3!A46)+('Model Descriptions'!$C$70*Polynomial_degree3!A46^2)+('Model Descriptions'!$C$71*Polynomial_degree3!A46^3)</f>
        <v>248272</v>
      </c>
      <c r="C46">
        <f t="shared" si="0"/>
        <v>45</v>
      </c>
    </row>
    <row r="47" spans="1:3" x14ac:dyDescent="0.25">
      <c r="A47">
        <f>+A46+'Model Descriptions'!$C$73</f>
        <v>-10</v>
      </c>
      <c r="B47">
        <f>+'Model Descriptions'!$C$68+('Model Descriptions'!$C$69*Polynomial_degree3!A47)+('Model Descriptions'!$C$70*Polynomial_degree3!A47^2)+('Model Descriptions'!$C$71*Polynomial_degree3!A47^3)</f>
        <v>249000</v>
      </c>
      <c r="C47">
        <f t="shared" si="0"/>
        <v>46</v>
      </c>
    </row>
    <row r="48" spans="1:3" x14ac:dyDescent="0.25">
      <c r="A48">
        <f>+A47+'Model Descriptions'!$C$73</f>
        <v>-8</v>
      </c>
      <c r="B48">
        <f>+'Model Descriptions'!$C$68+('Model Descriptions'!$C$69*Polynomial_degree3!A48)+('Model Descriptions'!$C$70*Polynomial_degree3!A48^2)+('Model Descriptions'!$C$71*Polynomial_degree3!A48^3)</f>
        <v>249488</v>
      </c>
      <c r="C48">
        <f t="shared" si="0"/>
        <v>47</v>
      </c>
    </row>
    <row r="49" spans="1:3" x14ac:dyDescent="0.25">
      <c r="A49">
        <f>+A48+'Model Descriptions'!$C$73</f>
        <v>-6</v>
      </c>
      <c r="B49">
        <f>+'Model Descriptions'!$C$68+('Model Descriptions'!$C$69*Polynomial_degree3!A49)+('Model Descriptions'!$C$70*Polynomial_degree3!A49^2)+('Model Descriptions'!$C$71*Polynomial_degree3!A49^3)</f>
        <v>249784</v>
      </c>
      <c r="C49">
        <f t="shared" si="0"/>
        <v>48</v>
      </c>
    </row>
    <row r="50" spans="1:3" x14ac:dyDescent="0.25">
      <c r="A50">
        <f>+A49+'Model Descriptions'!$C$73</f>
        <v>-4</v>
      </c>
      <c r="B50">
        <f>+'Model Descriptions'!$C$68+('Model Descriptions'!$C$69*Polynomial_degree3!A50)+('Model Descriptions'!$C$70*Polynomial_degree3!A50^2)+('Model Descriptions'!$C$71*Polynomial_degree3!A50^3)</f>
        <v>249936</v>
      </c>
      <c r="C50">
        <f t="shared" si="0"/>
        <v>49</v>
      </c>
    </row>
    <row r="51" spans="1:3" x14ac:dyDescent="0.25">
      <c r="A51">
        <f>+A50+'Model Descriptions'!$C$73</f>
        <v>-2</v>
      </c>
      <c r="B51">
        <f>+'Model Descriptions'!$C$68+('Model Descriptions'!$C$69*Polynomial_degree3!A51)+('Model Descriptions'!$C$70*Polynomial_degree3!A51^2)+('Model Descriptions'!$C$71*Polynomial_degree3!A51^3)</f>
        <v>249992</v>
      </c>
      <c r="C51">
        <f t="shared" si="0"/>
        <v>50</v>
      </c>
    </row>
    <row r="52" spans="1:3" x14ac:dyDescent="0.25">
      <c r="A52">
        <f>+A51+'Model Descriptions'!$C$73</f>
        <v>0</v>
      </c>
      <c r="B52">
        <f>+'Model Descriptions'!$C$68+('Model Descriptions'!$C$69*Polynomial_degree3!A52)+('Model Descriptions'!$C$70*Polynomial_degree3!A52^2)+('Model Descriptions'!$C$71*Polynomial_degree3!A52^3)</f>
        <v>250000</v>
      </c>
      <c r="C52">
        <f t="shared" si="0"/>
        <v>51</v>
      </c>
    </row>
    <row r="53" spans="1:3" x14ac:dyDescent="0.25">
      <c r="A53">
        <f>+A52+'Model Descriptions'!$C$73</f>
        <v>2</v>
      </c>
      <c r="B53">
        <f>+'Model Descriptions'!$C$68+('Model Descriptions'!$C$69*Polynomial_degree3!A53)+('Model Descriptions'!$C$70*Polynomial_degree3!A53^2)+('Model Descriptions'!$C$71*Polynomial_degree3!A53^3)</f>
        <v>250008</v>
      </c>
      <c r="C53">
        <f t="shared" si="0"/>
        <v>52</v>
      </c>
    </row>
    <row r="54" spans="1:3" x14ac:dyDescent="0.25">
      <c r="A54">
        <f>+A53+'Model Descriptions'!$C$73</f>
        <v>4</v>
      </c>
      <c r="B54">
        <f>+'Model Descriptions'!$C$68+('Model Descriptions'!$C$69*Polynomial_degree3!A54)+('Model Descriptions'!$C$70*Polynomial_degree3!A54^2)+('Model Descriptions'!$C$71*Polynomial_degree3!A54^3)</f>
        <v>250064</v>
      </c>
      <c r="C54">
        <f t="shared" si="0"/>
        <v>53</v>
      </c>
    </row>
    <row r="55" spans="1:3" x14ac:dyDescent="0.25">
      <c r="A55">
        <f>+A54+'Model Descriptions'!$C$73</f>
        <v>6</v>
      </c>
      <c r="B55">
        <f>+'Model Descriptions'!$C$68+('Model Descriptions'!$C$69*Polynomial_degree3!A55)+('Model Descriptions'!$C$70*Polynomial_degree3!A55^2)+('Model Descriptions'!$C$71*Polynomial_degree3!A55^3)</f>
        <v>250216</v>
      </c>
      <c r="C55">
        <f t="shared" si="0"/>
        <v>54</v>
      </c>
    </row>
    <row r="56" spans="1:3" x14ac:dyDescent="0.25">
      <c r="A56">
        <f>+A55+'Model Descriptions'!$C$73</f>
        <v>8</v>
      </c>
      <c r="B56">
        <f>+'Model Descriptions'!$C$68+('Model Descriptions'!$C$69*Polynomial_degree3!A56)+('Model Descriptions'!$C$70*Polynomial_degree3!A56^2)+('Model Descriptions'!$C$71*Polynomial_degree3!A56^3)</f>
        <v>250512</v>
      </c>
      <c r="C56">
        <f t="shared" si="0"/>
        <v>55</v>
      </c>
    </row>
    <row r="57" spans="1:3" x14ac:dyDescent="0.25">
      <c r="A57">
        <f>+A56+'Model Descriptions'!$C$73</f>
        <v>10</v>
      </c>
      <c r="B57">
        <f>+'Model Descriptions'!$C$68+('Model Descriptions'!$C$69*Polynomial_degree3!A57)+('Model Descriptions'!$C$70*Polynomial_degree3!A57^2)+('Model Descriptions'!$C$71*Polynomial_degree3!A57^3)</f>
        <v>251000</v>
      </c>
      <c r="C57">
        <f t="shared" si="0"/>
        <v>56</v>
      </c>
    </row>
    <row r="58" spans="1:3" x14ac:dyDescent="0.25">
      <c r="A58">
        <f>+A57+'Model Descriptions'!$C$73</f>
        <v>12</v>
      </c>
      <c r="B58">
        <f>+'Model Descriptions'!$C$68+('Model Descriptions'!$C$69*Polynomial_degree3!A58)+('Model Descriptions'!$C$70*Polynomial_degree3!A58^2)+('Model Descriptions'!$C$71*Polynomial_degree3!A58^3)</f>
        <v>251728</v>
      </c>
      <c r="C58">
        <f t="shared" si="0"/>
        <v>57</v>
      </c>
    </row>
    <row r="59" spans="1:3" x14ac:dyDescent="0.25">
      <c r="A59">
        <f>+A58+'Model Descriptions'!$C$73</f>
        <v>14</v>
      </c>
      <c r="B59">
        <f>+'Model Descriptions'!$C$68+('Model Descriptions'!$C$69*Polynomial_degree3!A59)+('Model Descriptions'!$C$70*Polynomial_degree3!A59^2)+('Model Descriptions'!$C$71*Polynomial_degree3!A59^3)</f>
        <v>252744</v>
      </c>
      <c r="C59">
        <f t="shared" si="0"/>
        <v>58</v>
      </c>
    </row>
    <row r="60" spans="1:3" x14ac:dyDescent="0.25">
      <c r="A60">
        <f>+A59+'Model Descriptions'!$C$73</f>
        <v>16</v>
      </c>
      <c r="B60">
        <f>+'Model Descriptions'!$C$68+('Model Descriptions'!$C$69*Polynomial_degree3!A60)+('Model Descriptions'!$C$70*Polynomial_degree3!A60^2)+('Model Descriptions'!$C$71*Polynomial_degree3!A60^3)</f>
        <v>254096</v>
      </c>
      <c r="C60">
        <f t="shared" si="0"/>
        <v>59</v>
      </c>
    </row>
    <row r="61" spans="1:3" x14ac:dyDescent="0.25">
      <c r="A61">
        <f>+A60+'Model Descriptions'!$C$73</f>
        <v>18</v>
      </c>
      <c r="B61">
        <f>+'Model Descriptions'!$C$68+('Model Descriptions'!$C$69*Polynomial_degree3!A61)+('Model Descriptions'!$C$70*Polynomial_degree3!A61^2)+('Model Descriptions'!$C$71*Polynomial_degree3!A61^3)</f>
        <v>255832</v>
      </c>
      <c r="C61">
        <f t="shared" si="0"/>
        <v>60</v>
      </c>
    </row>
    <row r="62" spans="1:3" x14ac:dyDescent="0.25">
      <c r="A62">
        <f>+A61+'Model Descriptions'!$C$73</f>
        <v>20</v>
      </c>
      <c r="B62">
        <f>+'Model Descriptions'!$C$68+('Model Descriptions'!$C$69*Polynomial_degree3!A62)+('Model Descriptions'!$C$70*Polynomial_degree3!A62^2)+('Model Descriptions'!$C$71*Polynomial_degree3!A62^3)</f>
        <v>258000</v>
      </c>
      <c r="C62">
        <f t="shared" si="0"/>
        <v>61</v>
      </c>
    </row>
    <row r="63" spans="1:3" x14ac:dyDescent="0.25">
      <c r="A63">
        <f>+A62+'Model Descriptions'!$C$73</f>
        <v>22</v>
      </c>
      <c r="B63">
        <f>+'Model Descriptions'!$C$68+('Model Descriptions'!$C$69*Polynomial_degree3!A63)+('Model Descriptions'!$C$70*Polynomial_degree3!A63^2)+('Model Descriptions'!$C$71*Polynomial_degree3!A63^3)</f>
        <v>260648</v>
      </c>
      <c r="C63">
        <f t="shared" si="0"/>
        <v>62</v>
      </c>
    </row>
    <row r="64" spans="1:3" x14ac:dyDescent="0.25">
      <c r="A64">
        <f>+A63+'Model Descriptions'!$C$73</f>
        <v>24</v>
      </c>
      <c r="B64">
        <f>+'Model Descriptions'!$C$68+('Model Descriptions'!$C$69*Polynomial_degree3!A64)+('Model Descriptions'!$C$70*Polynomial_degree3!A64^2)+('Model Descriptions'!$C$71*Polynomial_degree3!A64^3)</f>
        <v>263824</v>
      </c>
      <c r="C64">
        <f t="shared" si="0"/>
        <v>63</v>
      </c>
    </row>
    <row r="65" spans="1:3" x14ac:dyDescent="0.25">
      <c r="A65">
        <f>+A64+'Model Descriptions'!$C$73</f>
        <v>26</v>
      </c>
      <c r="B65">
        <f>+'Model Descriptions'!$C$68+('Model Descriptions'!$C$69*Polynomial_degree3!A65)+('Model Descriptions'!$C$70*Polynomial_degree3!A65^2)+('Model Descriptions'!$C$71*Polynomial_degree3!A65^3)</f>
        <v>267576</v>
      </c>
      <c r="C65">
        <f t="shared" si="0"/>
        <v>64</v>
      </c>
    </row>
    <row r="66" spans="1:3" x14ac:dyDescent="0.25">
      <c r="A66">
        <f>+A65+'Model Descriptions'!$C$73</f>
        <v>28</v>
      </c>
      <c r="B66">
        <f>+'Model Descriptions'!$C$68+('Model Descriptions'!$C$69*Polynomial_degree3!A66)+('Model Descriptions'!$C$70*Polynomial_degree3!A66^2)+('Model Descriptions'!$C$71*Polynomial_degree3!A66^3)</f>
        <v>271952</v>
      </c>
      <c r="C66">
        <f t="shared" si="0"/>
        <v>65</v>
      </c>
    </row>
    <row r="67" spans="1:3" x14ac:dyDescent="0.25">
      <c r="A67">
        <f>+A66+'Model Descriptions'!$C$73</f>
        <v>30</v>
      </c>
      <c r="B67">
        <f>+'Model Descriptions'!$C$68+('Model Descriptions'!$C$69*Polynomial_degree3!A67)+('Model Descriptions'!$C$70*Polynomial_degree3!A67^2)+('Model Descriptions'!$C$71*Polynomial_degree3!A67^3)</f>
        <v>277000</v>
      </c>
      <c r="C67">
        <f t="shared" si="0"/>
        <v>66</v>
      </c>
    </row>
    <row r="68" spans="1:3" x14ac:dyDescent="0.25">
      <c r="A68">
        <f>+A67+'Model Descriptions'!$C$73</f>
        <v>32</v>
      </c>
      <c r="B68">
        <f>+'Model Descriptions'!$C$68+('Model Descriptions'!$C$69*Polynomial_degree3!A68)+('Model Descriptions'!$C$70*Polynomial_degree3!A68^2)+('Model Descriptions'!$C$71*Polynomial_degree3!A68^3)</f>
        <v>282768</v>
      </c>
      <c r="C68">
        <f t="shared" ref="C68:C102" si="1">+C67+1</f>
        <v>67</v>
      </c>
    </row>
    <row r="69" spans="1:3" x14ac:dyDescent="0.25">
      <c r="A69">
        <f>+A68+'Model Descriptions'!$C$73</f>
        <v>34</v>
      </c>
      <c r="B69">
        <f>+'Model Descriptions'!$C$68+('Model Descriptions'!$C$69*Polynomial_degree3!A69)+('Model Descriptions'!$C$70*Polynomial_degree3!A69^2)+('Model Descriptions'!$C$71*Polynomial_degree3!A69^3)</f>
        <v>289304</v>
      </c>
      <c r="C69">
        <f t="shared" si="1"/>
        <v>68</v>
      </c>
    </row>
    <row r="70" spans="1:3" x14ac:dyDescent="0.25">
      <c r="A70">
        <f>+A69+'Model Descriptions'!$C$73</f>
        <v>36</v>
      </c>
      <c r="B70">
        <f>+'Model Descriptions'!$C$68+('Model Descriptions'!$C$69*Polynomial_degree3!A70)+('Model Descriptions'!$C$70*Polynomial_degree3!A70^2)+('Model Descriptions'!$C$71*Polynomial_degree3!A70^3)</f>
        <v>296656</v>
      </c>
      <c r="C70">
        <f t="shared" si="1"/>
        <v>69</v>
      </c>
    </row>
    <row r="71" spans="1:3" x14ac:dyDescent="0.25">
      <c r="A71">
        <f>+A70+'Model Descriptions'!$C$73</f>
        <v>38</v>
      </c>
      <c r="B71">
        <f>+'Model Descriptions'!$C$68+('Model Descriptions'!$C$69*Polynomial_degree3!A71)+('Model Descriptions'!$C$70*Polynomial_degree3!A71^2)+('Model Descriptions'!$C$71*Polynomial_degree3!A71^3)</f>
        <v>304872</v>
      </c>
      <c r="C71">
        <f t="shared" si="1"/>
        <v>70</v>
      </c>
    </row>
    <row r="72" spans="1:3" x14ac:dyDescent="0.25">
      <c r="A72">
        <f>+A71+'Model Descriptions'!$C$73</f>
        <v>40</v>
      </c>
      <c r="B72">
        <f>+'Model Descriptions'!$C$68+('Model Descriptions'!$C$69*Polynomial_degree3!A72)+('Model Descriptions'!$C$70*Polynomial_degree3!A72^2)+('Model Descriptions'!$C$71*Polynomial_degree3!A72^3)</f>
        <v>314000</v>
      </c>
      <c r="C72">
        <f t="shared" si="1"/>
        <v>71</v>
      </c>
    </row>
    <row r="73" spans="1:3" x14ac:dyDescent="0.25">
      <c r="A73">
        <f>+A72+'Model Descriptions'!$C$73</f>
        <v>42</v>
      </c>
      <c r="B73">
        <f>+'Model Descriptions'!$C$68+('Model Descriptions'!$C$69*Polynomial_degree3!A73)+('Model Descriptions'!$C$70*Polynomial_degree3!A73^2)+('Model Descriptions'!$C$71*Polynomial_degree3!A73^3)</f>
        <v>324088</v>
      </c>
      <c r="C73">
        <f t="shared" si="1"/>
        <v>72</v>
      </c>
    </row>
    <row r="74" spans="1:3" x14ac:dyDescent="0.25">
      <c r="A74">
        <f>+A73+'Model Descriptions'!$C$73</f>
        <v>44</v>
      </c>
      <c r="B74">
        <f>+'Model Descriptions'!$C$68+('Model Descriptions'!$C$69*Polynomial_degree3!A74)+('Model Descriptions'!$C$70*Polynomial_degree3!A74^2)+('Model Descriptions'!$C$71*Polynomial_degree3!A74^3)</f>
        <v>335184</v>
      </c>
      <c r="C74">
        <f t="shared" si="1"/>
        <v>73</v>
      </c>
    </row>
    <row r="75" spans="1:3" x14ac:dyDescent="0.25">
      <c r="A75">
        <f>+A74+'Model Descriptions'!$C$73</f>
        <v>46</v>
      </c>
      <c r="B75">
        <f>+'Model Descriptions'!$C$68+('Model Descriptions'!$C$69*Polynomial_degree3!A75)+('Model Descriptions'!$C$70*Polynomial_degree3!A75^2)+('Model Descriptions'!$C$71*Polynomial_degree3!A75^3)</f>
        <v>347336</v>
      </c>
      <c r="C75">
        <f t="shared" si="1"/>
        <v>74</v>
      </c>
    </row>
    <row r="76" spans="1:3" x14ac:dyDescent="0.25">
      <c r="A76">
        <f>+A75+'Model Descriptions'!$C$73</f>
        <v>48</v>
      </c>
      <c r="B76">
        <f>+'Model Descriptions'!$C$68+('Model Descriptions'!$C$69*Polynomial_degree3!A76)+('Model Descriptions'!$C$70*Polynomial_degree3!A76^2)+('Model Descriptions'!$C$71*Polynomial_degree3!A76^3)</f>
        <v>360592</v>
      </c>
      <c r="C76">
        <f t="shared" si="1"/>
        <v>75</v>
      </c>
    </row>
    <row r="77" spans="1:3" x14ac:dyDescent="0.25">
      <c r="A77">
        <f>+A76+'Model Descriptions'!$C$73</f>
        <v>50</v>
      </c>
      <c r="B77">
        <f>+'Model Descriptions'!$C$68+('Model Descriptions'!$C$69*Polynomial_degree3!A77)+('Model Descriptions'!$C$70*Polynomial_degree3!A77^2)+('Model Descriptions'!$C$71*Polynomial_degree3!A77^3)</f>
        <v>375000</v>
      </c>
      <c r="C77">
        <f t="shared" si="1"/>
        <v>76</v>
      </c>
    </row>
    <row r="78" spans="1:3" x14ac:dyDescent="0.25">
      <c r="A78">
        <f>+A77+'Model Descriptions'!$C$73</f>
        <v>52</v>
      </c>
      <c r="B78">
        <f>+'Model Descriptions'!$C$68+('Model Descriptions'!$C$69*Polynomial_degree3!A78)+('Model Descriptions'!$C$70*Polynomial_degree3!A78^2)+('Model Descriptions'!$C$71*Polynomial_degree3!A78^3)</f>
        <v>390608</v>
      </c>
      <c r="C78">
        <f t="shared" si="1"/>
        <v>77</v>
      </c>
    </row>
    <row r="79" spans="1:3" x14ac:dyDescent="0.25">
      <c r="A79">
        <f>+A78+'Model Descriptions'!$C$73</f>
        <v>54</v>
      </c>
      <c r="B79">
        <f>+'Model Descriptions'!$C$68+('Model Descriptions'!$C$69*Polynomial_degree3!A79)+('Model Descriptions'!$C$70*Polynomial_degree3!A79^2)+('Model Descriptions'!$C$71*Polynomial_degree3!A79^3)</f>
        <v>407464</v>
      </c>
      <c r="C79">
        <f t="shared" si="1"/>
        <v>78</v>
      </c>
    </row>
    <row r="80" spans="1:3" x14ac:dyDescent="0.25">
      <c r="A80">
        <f>+A79+'Model Descriptions'!$C$73</f>
        <v>56</v>
      </c>
      <c r="B80">
        <f>+'Model Descriptions'!$C$68+('Model Descriptions'!$C$69*Polynomial_degree3!A80)+('Model Descriptions'!$C$70*Polynomial_degree3!A80^2)+('Model Descriptions'!$C$71*Polynomial_degree3!A80^3)</f>
        <v>425616</v>
      </c>
      <c r="C80">
        <f t="shared" si="1"/>
        <v>79</v>
      </c>
    </row>
    <row r="81" spans="1:3" x14ac:dyDescent="0.25">
      <c r="A81">
        <f>+A80+'Model Descriptions'!$C$73</f>
        <v>58</v>
      </c>
      <c r="B81">
        <f>+'Model Descriptions'!$C$68+('Model Descriptions'!$C$69*Polynomial_degree3!A81)+('Model Descriptions'!$C$70*Polynomial_degree3!A81^2)+('Model Descriptions'!$C$71*Polynomial_degree3!A81^3)</f>
        <v>445112</v>
      </c>
      <c r="C81">
        <f t="shared" si="1"/>
        <v>80</v>
      </c>
    </row>
    <row r="82" spans="1:3" x14ac:dyDescent="0.25">
      <c r="A82">
        <f>+A81+'Model Descriptions'!$C$73</f>
        <v>60</v>
      </c>
      <c r="B82">
        <f>+'Model Descriptions'!$C$68+('Model Descriptions'!$C$69*Polynomial_degree3!A82)+('Model Descriptions'!$C$70*Polynomial_degree3!A82^2)+('Model Descriptions'!$C$71*Polynomial_degree3!A82^3)</f>
        <v>466000</v>
      </c>
      <c r="C82">
        <f t="shared" si="1"/>
        <v>81</v>
      </c>
    </row>
    <row r="83" spans="1:3" x14ac:dyDescent="0.25">
      <c r="A83">
        <f>+A82+'Model Descriptions'!$C$73</f>
        <v>62</v>
      </c>
      <c r="B83">
        <f>+'Model Descriptions'!$C$68+('Model Descriptions'!$C$69*Polynomial_degree3!A83)+('Model Descriptions'!$C$70*Polynomial_degree3!A83^2)+('Model Descriptions'!$C$71*Polynomial_degree3!A83^3)</f>
        <v>488328</v>
      </c>
      <c r="C83">
        <f t="shared" si="1"/>
        <v>82</v>
      </c>
    </row>
    <row r="84" spans="1:3" x14ac:dyDescent="0.25">
      <c r="A84">
        <f>+A83+'Model Descriptions'!$C$73</f>
        <v>64</v>
      </c>
      <c r="B84">
        <f>+'Model Descriptions'!$C$68+('Model Descriptions'!$C$69*Polynomial_degree3!A84)+('Model Descriptions'!$C$70*Polynomial_degree3!A84^2)+('Model Descriptions'!$C$71*Polynomial_degree3!A84^3)</f>
        <v>512144</v>
      </c>
      <c r="C84">
        <f t="shared" si="1"/>
        <v>83</v>
      </c>
    </row>
    <row r="85" spans="1:3" x14ac:dyDescent="0.25">
      <c r="A85">
        <f>+A84+'Model Descriptions'!$C$73</f>
        <v>66</v>
      </c>
      <c r="B85">
        <f>+'Model Descriptions'!$C$68+('Model Descriptions'!$C$69*Polynomial_degree3!A85)+('Model Descriptions'!$C$70*Polynomial_degree3!A85^2)+('Model Descriptions'!$C$71*Polynomial_degree3!A85^3)</f>
        <v>537496</v>
      </c>
      <c r="C85">
        <f t="shared" si="1"/>
        <v>84</v>
      </c>
    </row>
    <row r="86" spans="1:3" x14ac:dyDescent="0.25">
      <c r="A86">
        <f>+A85+'Model Descriptions'!$C$73</f>
        <v>68</v>
      </c>
      <c r="B86">
        <f>+'Model Descriptions'!$C$68+('Model Descriptions'!$C$69*Polynomial_degree3!A86)+('Model Descriptions'!$C$70*Polynomial_degree3!A86^2)+('Model Descriptions'!$C$71*Polynomial_degree3!A86^3)</f>
        <v>564432</v>
      </c>
      <c r="C86">
        <f t="shared" si="1"/>
        <v>85</v>
      </c>
    </row>
    <row r="87" spans="1:3" x14ac:dyDescent="0.25">
      <c r="A87">
        <f>+A86+'Model Descriptions'!$C$73</f>
        <v>70</v>
      </c>
      <c r="B87">
        <f>+'Model Descriptions'!$C$68+('Model Descriptions'!$C$69*Polynomial_degree3!A87)+('Model Descriptions'!$C$70*Polynomial_degree3!A87^2)+('Model Descriptions'!$C$71*Polynomial_degree3!A87^3)</f>
        <v>593000</v>
      </c>
      <c r="C87">
        <f t="shared" si="1"/>
        <v>86</v>
      </c>
    </row>
    <row r="88" spans="1:3" x14ac:dyDescent="0.25">
      <c r="A88">
        <f>+A87+'Model Descriptions'!$C$73</f>
        <v>72</v>
      </c>
      <c r="B88">
        <f>+'Model Descriptions'!$C$68+('Model Descriptions'!$C$69*Polynomial_degree3!A88)+('Model Descriptions'!$C$70*Polynomial_degree3!A88^2)+('Model Descriptions'!$C$71*Polynomial_degree3!A88^3)</f>
        <v>623248</v>
      </c>
      <c r="C88">
        <f t="shared" si="1"/>
        <v>87</v>
      </c>
    </row>
    <row r="89" spans="1:3" x14ac:dyDescent="0.25">
      <c r="A89">
        <f>+A88+'Model Descriptions'!$C$73</f>
        <v>74</v>
      </c>
      <c r="B89">
        <f>+'Model Descriptions'!$C$68+('Model Descriptions'!$C$69*Polynomial_degree3!A89)+('Model Descriptions'!$C$70*Polynomial_degree3!A89^2)+('Model Descriptions'!$C$71*Polynomial_degree3!A89^3)</f>
        <v>655224</v>
      </c>
      <c r="C89">
        <f t="shared" si="1"/>
        <v>88</v>
      </c>
    </row>
    <row r="90" spans="1:3" x14ac:dyDescent="0.25">
      <c r="A90">
        <f>+A89+'Model Descriptions'!$C$73</f>
        <v>76</v>
      </c>
      <c r="B90">
        <f>+'Model Descriptions'!$C$68+('Model Descriptions'!$C$69*Polynomial_degree3!A90)+('Model Descriptions'!$C$70*Polynomial_degree3!A90^2)+('Model Descriptions'!$C$71*Polynomial_degree3!A90^3)</f>
        <v>688976</v>
      </c>
      <c r="C90">
        <f t="shared" si="1"/>
        <v>89</v>
      </c>
    </row>
    <row r="91" spans="1:3" x14ac:dyDescent="0.25">
      <c r="A91">
        <f>+A90+'Model Descriptions'!$C$73</f>
        <v>78</v>
      </c>
      <c r="B91">
        <f>+'Model Descriptions'!$C$68+('Model Descriptions'!$C$69*Polynomial_degree3!A91)+('Model Descriptions'!$C$70*Polynomial_degree3!A91^2)+('Model Descriptions'!$C$71*Polynomial_degree3!A91^3)</f>
        <v>724552</v>
      </c>
      <c r="C91">
        <f t="shared" si="1"/>
        <v>90</v>
      </c>
    </row>
    <row r="92" spans="1:3" x14ac:dyDescent="0.25">
      <c r="A92">
        <f>+A91+'Model Descriptions'!$C$73</f>
        <v>80</v>
      </c>
      <c r="B92">
        <f>+'Model Descriptions'!$C$68+('Model Descriptions'!$C$69*Polynomial_degree3!A92)+('Model Descriptions'!$C$70*Polynomial_degree3!A92^2)+('Model Descriptions'!$C$71*Polynomial_degree3!A92^3)</f>
        <v>762000</v>
      </c>
      <c r="C92">
        <f t="shared" si="1"/>
        <v>91</v>
      </c>
    </row>
    <row r="93" spans="1:3" x14ac:dyDescent="0.25">
      <c r="A93">
        <f>+A92+'Model Descriptions'!$C$73</f>
        <v>82</v>
      </c>
      <c r="B93">
        <f>+'Model Descriptions'!$C$68+('Model Descriptions'!$C$69*Polynomial_degree3!A93)+('Model Descriptions'!$C$70*Polynomial_degree3!A93^2)+('Model Descriptions'!$C$71*Polynomial_degree3!A93^3)</f>
        <v>801368</v>
      </c>
      <c r="C93">
        <f t="shared" si="1"/>
        <v>92</v>
      </c>
    </row>
    <row r="94" spans="1:3" x14ac:dyDescent="0.25">
      <c r="A94">
        <f>+A93+'Model Descriptions'!$C$73</f>
        <v>84</v>
      </c>
      <c r="B94">
        <f>+'Model Descriptions'!$C$68+('Model Descriptions'!$C$69*Polynomial_degree3!A94)+('Model Descriptions'!$C$70*Polynomial_degree3!A94^2)+('Model Descriptions'!$C$71*Polynomial_degree3!A94^3)</f>
        <v>842704</v>
      </c>
      <c r="C94">
        <f t="shared" si="1"/>
        <v>93</v>
      </c>
    </row>
    <row r="95" spans="1:3" x14ac:dyDescent="0.25">
      <c r="A95">
        <f>+A94+'Model Descriptions'!$C$73</f>
        <v>86</v>
      </c>
      <c r="B95">
        <f>+'Model Descriptions'!$C$68+('Model Descriptions'!$C$69*Polynomial_degree3!A95)+('Model Descriptions'!$C$70*Polynomial_degree3!A95^2)+('Model Descriptions'!$C$71*Polynomial_degree3!A95^3)</f>
        <v>886056</v>
      </c>
      <c r="C95">
        <f t="shared" si="1"/>
        <v>94</v>
      </c>
    </row>
    <row r="96" spans="1:3" x14ac:dyDescent="0.25">
      <c r="A96">
        <f>+A95+'Model Descriptions'!$C$73</f>
        <v>88</v>
      </c>
      <c r="B96">
        <f>+'Model Descriptions'!$C$68+('Model Descriptions'!$C$69*Polynomial_degree3!A96)+('Model Descriptions'!$C$70*Polynomial_degree3!A96^2)+('Model Descriptions'!$C$71*Polynomial_degree3!A96^3)</f>
        <v>931472</v>
      </c>
      <c r="C96">
        <f t="shared" si="1"/>
        <v>95</v>
      </c>
    </row>
    <row r="97" spans="1:3" x14ac:dyDescent="0.25">
      <c r="A97">
        <f>+A96+'Model Descriptions'!$C$73</f>
        <v>90</v>
      </c>
      <c r="B97">
        <f>+'Model Descriptions'!$C$68+('Model Descriptions'!$C$69*Polynomial_degree3!A97)+('Model Descriptions'!$C$70*Polynomial_degree3!A97^2)+('Model Descriptions'!$C$71*Polynomial_degree3!A97^3)</f>
        <v>979000</v>
      </c>
      <c r="C97">
        <f t="shared" si="1"/>
        <v>96</v>
      </c>
    </row>
    <row r="98" spans="1:3" x14ac:dyDescent="0.25">
      <c r="A98">
        <f>+A97+'Model Descriptions'!$C$73</f>
        <v>92</v>
      </c>
      <c r="B98">
        <f>+'Model Descriptions'!$C$68+('Model Descriptions'!$C$69*Polynomial_degree3!A98)+('Model Descriptions'!$C$70*Polynomial_degree3!A98^2)+('Model Descriptions'!$C$71*Polynomial_degree3!A98^3)</f>
        <v>1028688</v>
      </c>
      <c r="C98">
        <f t="shared" si="1"/>
        <v>97</v>
      </c>
    </row>
    <row r="99" spans="1:3" x14ac:dyDescent="0.25">
      <c r="A99">
        <f>+A98+'Model Descriptions'!$C$73</f>
        <v>94</v>
      </c>
      <c r="B99">
        <f>+'Model Descriptions'!$C$68+('Model Descriptions'!$C$69*Polynomial_degree3!A99)+('Model Descriptions'!$C$70*Polynomial_degree3!A99^2)+('Model Descriptions'!$C$71*Polynomial_degree3!A99^3)</f>
        <v>1080584</v>
      </c>
      <c r="C99">
        <f t="shared" si="1"/>
        <v>98</v>
      </c>
    </row>
    <row r="100" spans="1:3" x14ac:dyDescent="0.25">
      <c r="A100">
        <f>+A99+'Model Descriptions'!$C$73</f>
        <v>96</v>
      </c>
      <c r="B100">
        <f>+'Model Descriptions'!$C$68+('Model Descriptions'!$C$69*Polynomial_degree3!A100)+('Model Descriptions'!$C$70*Polynomial_degree3!A100^2)+('Model Descriptions'!$C$71*Polynomial_degree3!A100^3)</f>
        <v>1134736</v>
      </c>
      <c r="C100">
        <f t="shared" si="1"/>
        <v>99</v>
      </c>
    </row>
    <row r="101" spans="1:3" x14ac:dyDescent="0.25">
      <c r="A101">
        <f>+A100+'Model Descriptions'!$C$73</f>
        <v>98</v>
      </c>
      <c r="B101">
        <f>+'Model Descriptions'!$C$68+('Model Descriptions'!$C$69*Polynomial_degree3!A101)+('Model Descriptions'!$C$70*Polynomial_degree3!A101^2)+('Model Descriptions'!$C$71*Polynomial_degree3!A101^3)</f>
        <v>1191192</v>
      </c>
      <c r="C101">
        <f t="shared" si="1"/>
        <v>100</v>
      </c>
    </row>
    <row r="102" spans="1:3" x14ac:dyDescent="0.25">
      <c r="A102">
        <f>+A101+'Model Descriptions'!$C$73</f>
        <v>100</v>
      </c>
      <c r="B102">
        <f>+'Model Descriptions'!$C$68+('Model Descriptions'!$C$69*Polynomial_degree3!A102)+('Model Descriptions'!$C$70*Polynomial_degree3!A102^2)+('Model Descriptions'!$C$71*Polynomial_degree3!A102^3)</f>
        <v>1250000</v>
      </c>
      <c r="C102">
        <f t="shared" si="1"/>
        <v>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C1" sqref="C1:C1048576"/>
    </sheetView>
  </sheetViews>
  <sheetFormatPr defaultRowHeight="15.75" x14ac:dyDescent="0.25"/>
  <cols>
    <col min="2" max="2" width="12.125" bestFit="1" customWidth="1"/>
  </cols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Descriptions'!C$82</f>
        <v>-100</v>
      </c>
      <c r="B2">
        <f>+'Model Descriptions'!$C$77+('Model Descriptions'!$C$78*Polynomial_degree4!A2)+('Model Descriptions'!$C$79*Polynomial_degree4!A2^2)+('Model Descriptions'!$C$80*Polynomial_degree4!A2^3)+('Model Descriptions'!$C$81*Polynomial_degree4!A2^4)</f>
        <v>12500000</v>
      </c>
      <c r="C2">
        <v>1</v>
      </c>
    </row>
    <row r="3" spans="1:3" x14ac:dyDescent="0.25">
      <c r="A3">
        <f>+A2+'Model Descriptions'!$C$83</f>
        <v>-98</v>
      </c>
      <c r="B3">
        <f>+'Model Descriptions'!$C$77+('Model Descriptions'!$C$78*Polynomial_degree4!A3)+('Model Descriptions'!$C$79*Polynomial_degree4!A3^2)+('Model Descriptions'!$C$80*Polynomial_degree4!A3^3)+('Model Descriptions'!$C$81*Polynomial_degree4!A3^4)</f>
        <v>8696816</v>
      </c>
      <c r="C3">
        <f>+C2+1</f>
        <v>2</v>
      </c>
    </row>
    <row r="4" spans="1:3" x14ac:dyDescent="0.25">
      <c r="A4">
        <f>+A3+'Model Descriptions'!$C$83</f>
        <v>-96</v>
      </c>
      <c r="B4">
        <f>+'Model Descriptions'!$C$77+('Model Descriptions'!$C$78*Polynomial_degree4!A4)+('Model Descriptions'!$C$79*Polynomial_degree4!A4^2)+('Model Descriptions'!$C$80*Polynomial_degree4!A4^3)+('Model Descriptions'!$C$81*Polynomial_degree4!A4^4)</f>
        <v>5274656</v>
      </c>
      <c r="C4">
        <f t="shared" ref="C4:C67" si="0">+C3+1</f>
        <v>3</v>
      </c>
    </row>
    <row r="5" spans="1:3" x14ac:dyDescent="0.25">
      <c r="A5">
        <f>+A4+'Model Descriptions'!$C$83</f>
        <v>-94</v>
      </c>
      <c r="B5">
        <f>+'Model Descriptions'!$C$77+('Model Descriptions'!$C$78*Polynomial_degree4!A5)+('Model Descriptions'!$C$79*Polynomial_degree4!A5^2)+('Model Descriptions'!$C$80*Polynomial_degree4!A5^3)+('Model Descriptions'!$C$81*Polynomial_degree4!A5^4)</f>
        <v>2214896</v>
      </c>
      <c r="C5">
        <f t="shared" si="0"/>
        <v>4</v>
      </c>
    </row>
    <row r="6" spans="1:3" x14ac:dyDescent="0.25">
      <c r="A6">
        <f>+A5+'Model Descriptions'!$C$83</f>
        <v>-92</v>
      </c>
      <c r="B6">
        <f>+'Model Descriptions'!$C$77+('Model Descriptions'!$C$78*Polynomial_degree4!A6)+('Model Descriptions'!$C$79*Polynomial_degree4!A6^2)+('Model Descriptions'!$C$80*Polynomial_degree4!A6^3)+('Model Descriptions'!$C$81*Polynomial_degree4!A6^4)</f>
        <v>-500704</v>
      </c>
      <c r="C6">
        <f t="shared" si="0"/>
        <v>5</v>
      </c>
    </row>
    <row r="7" spans="1:3" x14ac:dyDescent="0.25">
      <c r="A7">
        <f>+A6+'Model Descriptions'!$C$83</f>
        <v>-90</v>
      </c>
      <c r="B7">
        <f>+'Model Descriptions'!$C$77+('Model Descriptions'!$C$78*Polynomial_degree4!A7)+('Model Descriptions'!$C$79*Polynomial_degree4!A7^2)+('Model Descriptions'!$C$80*Polynomial_degree4!A7^3)+('Model Descriptions'!$C$81*Polynomial_degree4!A7^4)</f>
        <v>-2890000</v>
      </c>
      <c r="C7">
        <f t="shared" si="0"/>
        <v>6</v>
      </c>
    </row>
    <row r="8" spans="1:3" x14ac:dyDescent="0.25">
      <c r="A8">
        <f>+A7+'Model Descriptions'!$C$83</f>
        <v>-88</v>
      </c>
      <c r="B8">
        <f>+'Model Descriptions'!$C$77+('Model Descriptions'!$C$78*Polynomial_degree4!A8)+('Model Descriptions'!$C$79*Polynomial_degree4!A8^2)+('Model Descriptions'!$C$80*Polynomial_degree4!A8^3)+('Model Descriptions'!$C$81*Polynomial_degree4!A8^4)</f>
        <v>-4970464</v>
      </c>
      <c r="C8">
        <f t="shared" si="0"/>
        <v>7</v>
      </c>
    </row>
    <row r="9" spans="1:3" x14ac:dyDescent="0.25">
      <c r="A9">
        <f>+A8+'Model Descriptions'!$C$83</f>
        <v>-86</v>
      </c>
      <c r="B9">
        <f>+'Model Descriptions'!$C$77+('Model Descriptions'!$C$78*Polynomial_degree4!A9)+('Model Descriptions'!$C$79*Polynomial_degree4!A9^2)+('Model Descriptions'!$C$80*Polynomial_degree4!A9^3)+('Model Descriptions'!$C$81*Polynomial_degree4!A9^4)</f>
        <v>-6759184</v>
      </c>
      <c r="C9">
        <f t="shared" si="0"/>
        <v>8</v>
      </c>
    </row>
    <row r="10" spans="1:3" x14ac:dyDescent="0.25">
      <c r="A10">
        <f>+A9+'Model Descriptions'!$C$83</f>
        <v>-84</v>
      </c>
      <c r="B10">
        <f>+'Model Descriptions'!$C$77+('Model Descriptions'!$C$78*Polynomial_degree4!A10)+('Model Descriptions'!$C$79*Polynomial_degree4!A10^2)+('Model Descriptions'!$C$80*Polynomial_degree4!A10^3)+('Model Descriptions'!$C$81*Polynomial_degree4!A10^4)</f>
        <v>-8272864</v>
      </c>
      <c r="C10">
        <f t="shared" si="0"/>
        <v>9</v>
      </c>
    </row>
    <row r="11" spans="1:3" x14ac:dyDescent="0.25">
      <c r="A11">
        <f>+A10+'Model Descriptions'!$C$83</f>
        <v>-82</v>
      </c>
      <c r="B11">
        <f>+'Model Descriptions'!$C$77+('Model Descriptions'!$C$78*Polynomial_degree4!A11)+('Model Descriptions'!$C$79*Polynomial_degree4!A11^2)+('Model Descriptions'!$C$80*Polynomial_degree4!A11^3)+('Model Descriptions'!$C$81*Polynomial_degree4!A11^4)</f>
        <v>-9527824</v>
      </c>
      <c r="C11">
        <f t="shared" si="0"/>
        <v>10</v>
      </c>
    </row>
    <row r="12" spans="1:3" x14ac:dyDescent="0.25">
      <c r="A12">
        <f>+A11+'Model Descriptions'!$C$83</f>
        <v>-80</v>
      </c>
      <c r="B12">
        <f>+'Model Descriptions'!$C$77+('Model Descriptions'!$C$78*Polynomial_degree4!A12)+('Model Descriptions'!$C$79*Polynomial_degree4!A12^2)+('Model Descriptions'!$C$80*Polynomial_degree4!A12^3)+('Model Descriptions'!$C$81*Polynomial_degree4!A12^4)</f>
        <v>-10540000</v>
      </c>
      <c r="C12">
        <f t="shared" si="0"/>
        <v>11</v>
      </c>
    </row>
    <row r="13" spans="1:3" x14ac:dyDescent="0.25">
      <c r="A13">
        <f>+A12+'Model Descriptions'!$C$83</f>
        <v>-78</v>
      </c>
      <c r="B13">
        <f>+'Model Descriptions'!$C$77+('Model Descriptions'!$C$78*Polynomial_degree4!A13)+('Model Descriptions'!$C$79*Polynomial_degree4!A13^2)+('Model Descriptions'!$C$80*Polynomial_degree4!A13^3)+('Model Descriptions'!$C$81*Polynomial_degree4!A13^4)</f>
        <v>-11324944</v>
      </c>
      <c r="C13">
        <f t="shared" si="0"/>
        <v>12</v>
      </c>
    </row>
    <row r="14" spans="1:3" x14ac:dyDescent="0.25">
      <c r="A14">
        <f>+A13+'Model Descriptions'!$C$83</f>
        <v>-76</v>
      </c>
      <c r="B14">
        <f>+'Model Descriptions'!$C$77+('Model Descriptions'!$C$78*Polynomial_degree4!A14)+('Model Descriptions'!$C$79*Polynomial_degree4!A14^2)+('Model Descriptions'!$C$80*Polynomial_degree4!A14^3)+('Model Descriptions'!$C$81*Polynomial_degree4!A14^4)</f>
        <v>-11897824</v>
      </c>
      <c r="C14">
        <f t="shared" si="0"/>
        <v>13</v>
      </c>
    </row>
    <row r="15" spans="1:3" x14ac:dyDescent="0.25">
      <c r="A15">
        <f>+A14+'Model Descriptions'!$C$83</f>
        <v>-74</v>
      </c>
      <c r="B15">
        <f>+'Model Descriptions'!$C$77+('Model Descriptions'!$C$78*Polynomial_degree4!A15)+('Model Descriptions'!$C$79*Polynomial_degree4!A15^2)+('Model Descriptions'!$C$80*Polynomial_degree4!A15^3)+('Model Descriptions'!$C$81*Polynomial_degree4!A15^4)</f>
        <v>-12273424</v>
      </c>
      <c r="C15">
        <f t="shared" si="0"/>
        <v>14</v>
      </c>
    </row>
    <row r="16" spans="1:3" x14ac:dyDescent="0.25">
      <c r="A16">
        <f>+A15+'Model Descriptions'!$C$83</f>
        <v>-72</v>
      </c>
      <c r="B16">
        <f>+'Model Descriptions'!$C$77+('Model Descriptions'!$C$78*Polynomial_degree4!A16)+('Model Descriptions'!$C$79*Polynomial_degree4!A16^2)+('Model Descriptions'!$C$80*Polynomial_degree4!A16^3)+('Model Descriptions'!$C$81*Polynomial_degree4!A16^4)</f>
        <v>-12466144</v>
      </c>
      <c r="C16">
        <f t="shared" si="0"/>
        <v>15</v>
      </c>
    </row>
    <row r="17" spans="1:3" x14ac:dyDescent="0.25">
      <c r="A17">
        <f>+A16+'Model Descriptions'!$C$83</f>
        <v>-70</v>
      </c>
      <c r="B17">
        <f>+'Model Descriptions'!$C$77+('Model Descriptions'!$C$78*Polynomial_degree4!A17)+('Model Descriptions'!$C$79*Polynomial_degree4!A17^2)+('Model Descriptions'!$C$80*Polynomial_degree4!A17^3)+('Model Descriptions'!$C$81*Polynomial_degree4!A17^4)</f>
        <v>-12490000</v>
      </c>
      <c r="C17">
        <f t="shared" si="0"/>
        <v>16</v>
      </c>
    </row>
    <row r="18" spans="1:3" x14ac:dyDescent="0.25">
      <c r="A18">
        <f>+A17+'Model Descriptions'!$C$83</f>
        <v>-68</v>
      </c>
      <c r="B18">
        <f>+'Model Descriptions'!$C$77+('Model Descriptions'!$C$78*Polynomial_degree4!A18)+('Model Descriptions'!$C$79*Polynomial_degree4!A18^2)+('Model Descriptions'!$C$80*Polynomial_degree4!A18^3)+('Model Descriptions'!$C$81*Polynomial_degree4!A18^4)</f>
        <v>-12358624</v>
      </c>
      <c r="C18">
        <f t="shared" si="0"/>
        <v>17</v>
      </c>
    </row>
    <row r="19" spans="1:3" x14ac:dyDescent="0.25">
      <c r="A19">
        <f>+A18+'Model Descriptions'!$C$83</f>
        <v>-66</v>
      </c>
      <c r="B19">
        <f>+'Model Descriptions'!$C$77+('Model Descriptions'!$C$78*Polynomial_degree4!A19)+('Model Descriptions'!$C$79*Polynomial_degree4!A19^2)+('Model Descriptions'!$C$80*Polynomial_degree4!A19^3)+('Model Descriptions'!$C$81*Polynomial_degree4!A19^4)</f>
        <v>-12085264</v>
      </c>
      <c r="C19">
        <f t="shared" si="0"/>
        <v>18</v>
      </c>
    </row>
    <row r="20" spans="1:3" x14ac:dyDescent="0.25">
      <c r="A20">
        <f>+A19+'Model Descriptions'!$C$83</f>
        <v>-64</v>
      </c>
      <c r="B20">
        <f>+'Model Descriptions'!$C$77+('Model Descriptions'!$C$78*Polynomial_degree4!A20)+('Model Descriptions'!$C$79*Polynomial_degree4!A20^2)+('Model Descriptions'!$C$80*Polynomial_degree4!A20^3)+('Model Descriptions'!$C$81*Polynomial_degree4!A20^4)</f>
        <v>-11682784</v>
      </c>
      <c r="C20">
        <f t="shared" si="0"/>
        <v>19</v>
      </c>
    </row>
    <row r="21" spans="1:3" x14ac:dyDescent="0.25">
      <c r="A21">
        <f>+A20+'Model Descriptions'!$C$83</f>
        <v>-62</v>
      </c>
      <c r="B21">
        <f>+'Model Descriptions'!$C$77+('Model Descriptions'!$C$78*Polynomial_degree4!A21)+('Model Descriptions'!$C$79*Polynomial_degree4!A21^2)+('Model Descriptions'!$C$80*Polynomial_degree4!A21^3)+('Model Descriptions'!$C$81*Polynomial_degree4!A21^4)</f>
        <v>-11163664</v>
      </c>
      <c r="C21">
        <f t="shared" si="0"/>
        <v>20</v>
      </c>
    </row>
    <row r="22" spans="1:3" x14ac:dyDescent="0.25">
      <c r="A22">
        <f>+A21+'Model Descriptions'!$C$83</f>
        <v>-60</v>
      </c>
      <c r="B22">
        <f>+'Model Descriptions'!$C$77+('Model Descriptions'!$C$78*Polynomial_degree4!A22)+('Model Descriptions'!$C$79*Polynomial_degree4!A22^2)+('Model Descriptions'!$C$80*Polynomial_degree4!A22^3)+('Model Descriptions'!$C$81*Polynomial_degree4!A22^4)</f>
        <v>-10540000</v>
      </c>
      <c r="C22">
        <f t="shared" si="0"/>
        <v>21</v>
      </c>
    </row>
    <row r="23" spans="1:3" x14ac:dyDescent="0.25">
      <c r="A23">
        <f>+A22+'Model Descriptions'!$C$83</f>
        <v>-58</v>
      </c>
      <c r="B23">
        <f>+'Model Descriptions'!$C$77+('Model Descriptions'!$C$78*Polynomial_degree4!A23)+('Model Descriptions'!$C$79*Polynomial_degree4!A23^2)+('Model Descriptions'!$C$80*Polynomial_degree4!A23^3)+('Model Descriptions'!$C$81*Polynomial_degree4!A23^4)</f>
        <v>-9823504</v>
      </c>
      <c r="C23">
        <f t="shared" si="0"/>
        <v>22</v>
      </c>
    </row>
    <row r="24" spans="1:3" x14ac:dyDescent="0.25">
      <c r="A24">
        <f>+A23+'Model Descriptions'!$C$83</f>
        <v>-56</v>
      </c>
      <c r="B24">
        <f>+'Model Descriptions'!$C$77+('Model Descriptions'!$C$78*Polynomial_degree4!A24)+('Model Descriptions'!$C$79*Polynomial_degree4!A24^2)+('Model Descriptions'!$C$80*Polynomial_degree4!A24^3)+('Model Descriptions'!$C$81*Polynomial_degree4!A24^4)</f>
        <v>-9025504</v>
      </c>
      <c r="C24">
        <f t="shared" si="0"/>
        <v>23</v>
      </c>
    </row>
    <row r="25" spans="1:3" x14ac:dyDescent="0.25">
      <c r="A25">
        <f>+A24+'Model Descriptions'!$C$83</f>
        <v>-54</v>
      </c>
      <c r="B25">
        <f>+'Model Descriptions'!$C$77+('Model Descriptions'!$C$78*Polynomial_degree4!A25)+('Model Descriptions'!$C$79*Polynomial_degree4!A25^2)+('Model Descriptions'!$C$80*Polynomial_degree4!A25^3)+('Model Descriptions'!$C$81*Polynomial_degree4!A25^4)</f>
        <v>-8156944</v>
      </c>
      <c r="C25">
        <f t="shared" si="0"/>
        <v>24</v>
      </c>
    </row>
    <row r="26" spans="1:3" x14ac:dyDescent="0.25">
      <c r="A26">
        <f>+A25+'Model Descriptions'!$C$83</f>
        <v>-52</v>
      </c>
      <c r="B26">
        <f>+'Model Descriptions'!$C$77+('Model Descriptions'!$C$78*Polynomial_degree4!A26)+('Model Descriptions'!$C$79*Polynomial_degree4!A26^2)+('Model Descriptions'!$C$80*Polynomial_degree4!A26^3)+('Model Descriptions'!$C$81*Polynomial_degree4!A26^4)</f>
        <v>-7228384</v>
      </c>
      <c r="C26">
        <f t="shared" si="0"/>
        <v>25</v>
      </c>
    </row>
    <row r="27" spans="1:3" x14ac:dyDescent="0.25">
      <c r="A27">
        <f>+A26+'Model Descriptions'!$C$83</f>
        <v>-50</v>
      </c>
      <c r="B27">
        <f>+'Model Descriptions'!$C$77+('Model Descriptions'!$C$78*Polynomial_degree4!A27)+('Model Descriptions'!$C$79*Polynomial_degree4!A27^2)+('Model Descriptions'!$C$80*Polynomial_degree4!A27^3)+('Model Descriptions'!$C$81*Polynomial_degree4!A27^4)</f>
        <v>-6250000</v>
      </c>
      <c r="C27">
        <f t="shared" si="0"/>
        <v>26</v>
      </c>
    </row>
    <row r="28" spans="1:3" x14ac:dyDescent="0.25">
      <c r="A28">
        <f>+A27+'Model Descriptions'!$C$83</f>
        <v>-48</v>
      </c>
      <c r="B28">
        <f>+'Model Descriptions'!$C$77+('Model Descriptions'!$C$78*Polynomial_degree4!A28)+('Model Descriptions'!$C$79*Polynomial_degree4!A28^2)+('Model Descriptions'!$C$80*Polynomial_degree4!A28^3)+('Model Descriptions'!$C$81*Polynomial_degree4!A28^4)</f>
        <v>-5231584</v>
      </c>
      <c r="C28">
        <f t="shared" si="0"/>
        <v>27</v>
      </c>
    </row>
    <row r="29" spans="1:3" x14ac:dyDescent="0.25">
      <c r="A29">
        <f>+A28+'Model Descriptions'!$C$83</f>
        <v>-46</v>
      </c>
      <c r="B29">
        <f>+'Model Descriptions'!$C$77+('Model Descriptions'!$C$78*Polynomial_degree4!A29)+('Model Descriptions'!$C$79*Polynomial_degree4!A29^2)+('Model Descriptions'!$C$80*Polynomial_degree4!A29^3)+('Model Descriptions'!$C$81*Polynomial_degree4!A29^4)</f>
        <v>-4182544</v>
      </c>
      <c r="C29">
        <f t="shared" si="0"/>
        <v>28</v>
      </c>
    </row>
    <row r="30" spans="1:3" x14ac:dyDescent="0.25">
      <c r="A30">
        <f>+A29+'Model Descriptions'!$C$83</f>
        <v>-44</v>
      </c>
      <c r="B30">
        <f>+'Model Descriptions'!$C$77+('Model Descriptions'!$C$78*Polynomial_degree4!A30)+('Model Descriptions'!$C$79*Polynomial_degree4!A30^2)+('Model Descriptions'!$C$80*Polynomial_degree4!A30^3)+('Model Descriptions'!$C$81*Polynomial_degree4!A30^4)</f>
        <v>-3111904</v>
      </c>
      <c r="C30">
        <f t="shared" si="0"/>
        <v>29</v>
      </c>
    </row>
    <row r="31" spans="1:3" x14ac:dyDescent="0.25">
      <c r="A31">
        <f>+A30+'Model Descriptions'!$C$83</f>
        <v>-42</v>
      </c>
      <c r="B31">
        <f>+'Model Descriptions'!$C$77+('Model Descriptions'!$C$78*Polynomial_degree4!A31)+('Model Descriptions'!$C$79*Polynomial_degree4!A31^2)+('Model Descriptions'!$C$80*Polynomial_degree4!A31^3)+('Model Descriptions'!$C$81*Polynomial_degree4!A31^4)</f>
        <v>-2028304</v>
      </c>
      <c r="C31">
        <f t="shared" si="0"/>
        <v>30</v>
      </c>
    </row>
    <row r="32" spans="1:3" x14ac:dyDescent="0.25">
      <c r="A32">
        <f>+A31+'Model Descriptions'!$C$83</f>
        <v>-40</v>
      </c>
      <c r="B32">
        <f>+'Model Descriptions'!$C$77+('Model Descriptions'!$C$78*Polynomial_degree4!A32)+('Model Descriptions'!$C$79*Polynomial_degree4!A32^2)+('Model Descriptions'!$C$80*Polynomial_degree4!A32^3)+('Model Descriptions'!$C$81*Polynomial_degree4!A32^4)</f>
        <v>-940000</v>
      </c>
      <c r="C32">
        <f t="shared" si="0"/>
        <v>31</v>
      </c>
    </row>
    <row r="33" spans="1:3" x14ac:dyDescent="0.25">
      <c r="A33">
        <f>+A32+'Model Descriptions'!$C$83</f>
        <v>-38</v>
      </c>
      <c r="B33">
        <f>+'Model Descriptions'!$C$77+('Model Descriptions'!$C$78*Polynomial_degree4!A33)+('Model Descriptions'!$C$79*Polynomial_degree4!A33^2)+('Model Descriptions'!$C$80*Polynomial_degree4!A33^3)+('Model Descriptions'!$C$81*Polynomial_degree4!A33^4)</f>
        <v>145136</v>
      </c>
      <c r="C33">
        <f t="shared" si="0"/>
        <v>32</v>
      </c>
    </row>
    <row r="34" spans="1:3" x14ac:dyDescent="0.25">
      <c r="A34">
        <f>+A33+'Model Descriptions'!$C$83</f>
        <v>-36</v>
      </c>
      <c r="B34">
        <f>+'Model Descriptions'!$C$77+('Model Descriptions'!$C$78*Polynomial_degree4!A34)+('Model Descriptions'!$C$79*Polynomial_degree4!A34^2)+('Model Descriptions'!$C$80*Polynomial_degree4!A34^3)+('Model Descriptions'!$C$81*Polynomial_degree4!A34^4)</f>
        <v>1219616</v>
      </c>
      <c r="C34">
        <f t="shared" si="0"/>
        <v>33</v>
      </c>
    </row>
    <row r="35" spans="1:3" x14ac:dyDescent="0.25">
      <c r="A35">
        <f>+A34+'Model Descriptions'!$C$83</f>
        <v>-34</v>
      </c>
      <c r="B35">
        <f>+'Model Descriptions'!$C$77+('Model Descriptions'!$C$78*Polynomial_degree4!A35)+('Model Descriptions'!$C$79*Polynomial_degree4!A35^2)+('Model Descriptions'!$C$80*Polynomial_degree4!A35^3)+('Model Descriptions'!$C$81*Polynomial_degree4!A35^4)</f>
        <v>2276336</v>
      </c>
      <c r="C35">
        <f t="shared" si="0"/>
        <v>34</v>
      </c>
    </row>
    <row r="36" spans="1:3" x14ac:dyDescent="0.25">
      <c r="A36">
        <f>+A35+'Model Descriptions'!$C$83</f>
        <v>-32</v>
      </c>
      <c r="B36">
        <f>+'Model Descriptions'!$C$77+('Model Descriptions'!$C$78*Polynomial_degree4!A36)+('Model Descriptions'!$C$79*Polynomial_degree4!A36^2)+('Model Descriptions'!$C$80*Polynomial_degree4!A36^3)+('Model Descriptions'!$C$81*Polynomial_degree4!A36^4)</f>
        <v>3308576</v>
      </c>
      <c r="C36">
        <f t="shared" si="0"/>
        <v>35</v>
      </c>
    </row>
    <row r="37" spans="1:3" x14ac:dyDescent="0.25">
      <c r="A37">
        <f>+A36+'Model Descriptions'!$C$83</f>
        <v>-30</v>
      </c>
      <c r="B37">
        <f>+'Model Descriptions'!$C$77+('Model Descriptions'!$C$78*Polynomial_degree4!A37)+('Model Descriptions'!$C$79*Polynomial_degree4!A37^2)+('Model Descriptions'!$C$80*Polynomial_degree4!A37^3)+('Model Descriptions'!$C$81*Polynomial_degree4!A37^4)</f>
        <v>4310000</v>
      </c>
      <c r="C37">
        <f t="shared" si="0"/>
        <v>36</v>
      </c>
    </row>
    <row r="38" spans="1:3" x14ac:dyDescent="0.25">
      <c r="A38">
        <f>+A37+'Model Descriptions'!$C$83</f>
        <v>-28</v>
      </c>
      <c r="B38">
        <f>+'Model Descriptions'!$C$77+('Model Descriptions'!$C$78*Polynomial_degree4!A38)+('Model Descriptions'!$C$79*Polynomial_degree4!A38^2)+('Model Descriptions'!$C$80*Polynomial_degree4!A38^3)+('Model Descriptions'!$C$81*Polynomial_degree4!A38^4)</f>
        <v>5274656</v>
      </c>
      <c r="C38">
        <f t="shared" si="0"/>
        <v>37</v>
      </c>
    </row>
    <row r="39" spans="1:3" x14ac:dyDescent="0.25">
      <c r="A39">
        <f>+A38+'Model Descriptions'!$C$83</f>
        <v>-26</v>
      </c>
      <c r="B39">
        <f>+'Model Descriptions'!$C$77+('Model Descriptions'!$C$78*Polynomial_degree4!A39)+('Model Descriptions'!$C$79*Polynomial_degree4!A39^2)+('Model Descriptions'!$C$80*Polynomial_degree4!A39^3)+('Model Descriptions'!$C$81*Polynomial_degree4!A39^4)</f>
        <v>6196976</v>
      </c>
      <c r="C39">
        <f t="shared" si="0"/>
        <v>38</v>
      </c>
    </row>
    <row r="40" spans="1:3" x14ac:dyDescent="0.25">
      <c r="A40">
        <f>+A39+'Model Descriptions'!$C$83</f>
        <v>-24</v>
      </c>
      <c r="B40">
        <f>+'Model Descriptions'!$C$77+('Model Descriptions'!$C$78*Polynomial_degree4!A40)+('Model Descriptions'!$C$79*Polynomial_degree4!A40^2)+('Model Descriptions'!$C$80*Polynomial_degree4!A40^3)+('Model Descriptions'!$C$81*Polynomial_degree4!A40^4)</f>
        <v>7071776</v>
      </c>
      <c r="C40">
        <f t="shared" si="0"/>
        <v>39</v>
      </c>
    </row>
    <row r="41" spans="1:3" x14ac:dyDescent="0.25">
      <c r="A41">
        <f>+A40+'Model Descriptions'!$C$83</f>
        <v>-22</v>
      </c>
      <c r="B41">
        <f>+'Model Descriptions'!$C$77+('Model Descriptions'!$C$78*Polynomial_degree4!A41)+('Model Descriptions'!$C$79*Polynomial_degree4!A41^2)+('Model Descriptions'!$C$80*Polynomial_degree4!A41^3)+('Model Descriptions'!$C$81*Polynomial_degree4!A41^4)</f>
        <v>7894256</v>
      </c>
      <c r="C41">
        <f t="shared" si="0"/>
        <v>40</v>
      </c>
    </row>
    <row r="42" spans="1:3" x14ac:dyDescent="0.25">
      <c r="A42">
        <f>+A41+'Model Descriptions'!$C$83</f>
        <v>-20</v>
      </c>
      <c r="B42">
        <f>+'Model Descriptions'!$C$77+('Model Descriptions'!$C$78*Polynomial_degree4!A42)+('Model Descriptions'!$C$79*Polynomial_degree4!A42^2)+('Model Descriptions'!$C$80*Polynomial_degree4!A42^3)+('Model Descriptions'!$C$81*Polynomial_degree4!A42^4)</f>
        <v>8660000</v>
      </c>
      <c r="C42">
        <f t="shared" si="0"/>
        <v>41</v>
      </c>
    </row>
    <row r="43" spans="1:3" x14ac:dyDescent="0.25">
      <c r="A43">
        <f>+A42+'Model Descriptions'!$C$83</f>
        <v>-18</v>
      </c>
      <c r="B43">
        <f>+'Model Descriptions'!$C$77+('Model Descriptions'!$C$78*Polynomial_degree4!A43)+('Model Descriptions'!$C$79*Polynomial_degree4!A43^2)+('Model Descriptions'!$C$80*Polynomial_degree4!A43^3)+('Model Descriptions'!$C$81*Polynomial_degree4!A43^4)</f>
        <v>9364976</v>
      </c>
      <c r="C43">
        <f t="shared" si="0"/>
        <v>42</v>
      </c>
    </row>
    <row r="44" spans="1:3" x14ac:dyDescent="0.25">
      <c r="A44">
        <f>+A43+'Model Descriptions'!$C$83</f>
        <v>-16</v>
      </c>
      <c r="B44">
        <f>+'Model Descriptions'!$C$77+('Model Descriptions'!$C$78*Polynomial_degree4!A44)+('Model Descriptions'!$C$79*Polynomial_degree4!A44^2)+('Model Descriptions'!$C$80*Polynomial_degree4!A44^3)+('Model Descriptions'!$C$81*Polynomial_degree4!A44^4)</f>
        <v>10005536</v>
      </c>
      <c r="C44">
        <f t="shared" si="0"/>
        <v>43</v>
      </c>
    </row>
    <row r="45" spans="1:3" x14ac:dyDescent="0.25">
      <c r="A45">
        <f>+A44+'Model Descriptions'!$C$83</f>
        <v>-14</v>
      </c>
      <c r="B45">
        <f>+'Model Descriptions'!$C$77+('Model Descriptions'!$C$78*Polynomial_degree4!A45)+('Model Descriptions'!$C$79*Polynomial_degree4!A45^2)+('Model Descriptions'!$C$80*Polynomial_degree4!A45^3)+('Model Descriptions'!$C$81*Polynomial_degree4!A45^4)</f>
        <v>10578416</v>
      </c>
      <c r="C45">
        <f t="shared" si="0"/>
        <v>44</v>
      </c>
    </row>
    <row r="46" spans="1:3" x14ac:dyDescent="0.25">
      <c r="A46">
        <f>+A45+'Model Descriptions'!$C$83</f>
        <v>-12</v>
      </c>
      <c r="B46">
        <f>+'Model Descriptions'!$C$77+('Model Descriptions'!$C$78*Polynomial_degree4!A46)+('Model Descriptions'!$C$79*Polynomial_degree4!A46^2)+('Model Descriptions'!$C$80*Polynomial_degree4!A46^3)+('Model Descriptions'!$C$81*Polynomial_degree4!A46^4)</f>
        <v>11080736</v>
      </c>
      <c r="C46">
        <f t="shared" si="0"/>
        <v>45</v>
      </c>
    </row>
    <row r="47" spans="1:3" x14ac:dyDescent="0.25">
      <c r="A47">
        <f>+A46+'Model Descriptions'!$C$83</f>
        <v>-10</v>
      </c>
      <c r="B47">
        <f>+'Model Descriptions'!$C$77+('Model Descriptions'!$C$78*Polynomial_degree4!A47)+('Model Descriptions'!$C$79*Polynomial_degree4!A47^2)+('Model Descriptions'!$C$80*Polynomial_degree4!A47^3)+('Model Descriptions'!$C$81*Polynomial_degree4!A47^4)</f>
        <v>11510000</v>
      </c>
      <c r="C47">
        <f t="shared" si="0"/>
        <v>46</v>
      </c>
    </row>
    <row r="48" spans="1:3" x14ac:dyDescent="0.25">
      <c r="A48">
        <f>+A47+'Model Descriptions'!$C$83</f>
        <v>-8</v>
      </c>
      <c r="B48">
        <f>+'Model Descriptions'!$C$77+('Model Descriptions'!$C$78*Polynomial_degree4!A48)+('Model Descriptions'!$C$79*Polynomial_degree4!A48^2)+('Model Descriptions'!$C$80*Polynomial_degree4!A48^3)+('Model Descriptions'!$C$81*Polynomial_degree4!A48^4)</f>
        <v>11864096</v>
      </c>
      <c r="C48">
        <f t="shared" si="0"/>
        <v>47</v>
      </c>
    </row>
    <row r="49" spans="1:3" x14ac:dyDescent="0.25">
      <c r="A49">
        <f>+A48+'Model Descriptions'!$C$83</f>
        <v>-6</v>
      </c>
      <c r="B49">
        <f>+'Model Descriptions'!$C$77+('Model Descriptions'!$C$78*Polynomial_degree4!A49)+('Model Descriptions'!$C$79*Polynomial_degree4!A49^2)+('Model Descriptions'!$C$80*Polynomial_degree4!A49^3)+('Model Descriptions'!$C$81*Polynomial_degree4!A49^4)</f>
        <v>12141296</v>
      </c>
      <c r="C49">
        <f t="shared" si="0"/>
        <v>48</v>
      </c>
    </row>
    <row r="50" spans="1:3" x14ac:dyDescent="0.25">
      <c r="A50">
        <f>+A49+'Model Descriptions'!$C$83</f>
        <v>-4</v>
      </c>
      <c r="B50">
        <f>+'Model Descriptions'!$C$77+('Model Descriptions'!$C$78*Polynomial_degree4!A50)+('Model Descriptions'!$C$79*Polynomial_degree4!A50^2)+('Model Descriptions'!$C$80*Polynomial_degree4!A50^3)+('Model Descriptions'!$C$81*Polynomial_degree4!A50^4)</f>
        <v>12340256</v>
      </c>
      <c r="C50">
        <f t="shared" si="0"/>
        <v>49</v>
      </c>
    </row>
    <row r="51" spans="1:3" x14ac:dyDescent="0.25">
      <c r="A51">
        <f>+A50+'Model Descriptions'!$C$83</f>
        <v>-2</v>
      </c>
      <c r="B51">
        <f>+'Model Descriptions'!$C$77+('Model Descriptions'!$C$78*Polynomial_degree4!A51)+('Model Descriptions'!$C$79*Polynomial_degree4!A51^2)+('Model Descriptions'!$C$80*Polynomial_degree4!A51^3)+('Model Descriptions'!$C$81*Polynomial_degree4!A51^4)</f>
        <v>12460016</v>
      </c>
      <c r="C51">
        <f t="shared" si="0"/>
        <v>50</v>
      </c>
    </row>
    <row r="52" spans="1:3" x14ac:dyDescent="0.25">
      <c r="A52">
        <f>+A51+'Model Descriptions'!$C$83</f>
        <v>0</v>
      </c>
      <c r="B52">
        <f>+'Model Descriptions'!$C$77+('Model Descriptions'!$C$78*Polynomial_degree4!A52)+('Model Descriptions'!$C$79*Polynomial_degree4!A52^2)+('Model Descriptions'!$C$80*Polynomial_degree4!A52^3)+('Model Descriptions'!$C$81*Polynomial_degree4!A52^4)</f>
        <v>12500000</v>
      </c>
      <c r="C52">
        <f t="shared" si="0"/>
        <v>51</v>
      </c>
    </row>
    <row r="53" spans="1:3" x14ac:dyDescent="0.25">
      <c r="A53">
        <f>+A52+'Model Descriptions'!$C$83</f>
        <v>2</v>
      </c>
      <c r="B53">
        <f>+'Model Descriptions'!$C$77+('Model Descriptions'!$C$78*Polynomial_degree4!A53)+('Model Descriptions'!$C$79*Polynomial_degree4!A53^2)+('Model Descriptions'!$C$80*Polynomial_degree4!A53^3)+('Model Descriptions'!$C$81*Polynomial_degree4!A53^4)</f>
        <v>12460016</v>
      </c>
      <c r="C53">
        <f t="shared" si="0"/>
        <v>52</v>
      </c>
    </row>
    <row r="54" spans="1:3" x14ac:dyDescent="0.25">
      <c r="A54">
        <f>+A53+'Model Descriptions'!$C$83</f>
        <v>4</v>
      </c>
      <c r="B54">
        <f>+'Model Descriptions'!$C$77+('Model Descriptions'!$C$78*Polynomial_degree4!A54)+('Model Descriptions'!$C$79*Polynomial_degree4!A54^2)+('Model Descriptions'!$C$80*Polynomial_degree4!A54^3)+('Model Descriptions'!$C$81*Polynomial_degree4!A54^4)</f>
        <v>12340256</v>
      </c>
      <c r="C54">
        <f t="shared" si="0"/>
        <v>53</v>
      </c>
    </row>
    <row r="55" spans="1:3" x14ac:dyDescent="0.25">
      <c r="A55">
        <f>+A54+'Model Descriptions'!$C$83</f>
        <v>6</v>
      </c>
      <c r="B55">
        <f>+'Model Descriptions'!$C$77+('Model Descriptions'!$C$78*Polynomial_degree4!A55)+('Model Descriptions'!$C$79*Polynomial_degree4!A55^2)+('Model Descriptions'!$C$80*Polynomial_degree4!A55^3)+('Model Descriptions'!$C$81*Polynomial_degree4!A55^4)</f>
        <v>12141296</v>
      </c>
      <c r="C55">
        <f t="shared" si="0"/>
        <v>54</v>
      </c>
    </row>
    <row r="56" spans="1:3" x14ac:dyDescent="0.25">
      <c r="A56">
        <f>+A55+'Model Descriptions'!$C$83</f>
        <v>8</v>
      </c>
      <c r="B56">
        <f>+'Model Descriptions'!$C$77+('Model Descriptions'!$C$78*Polynomial_degree4!A56)+('Model Descriptions'!$C$79*Polynomial_degree4!A56^2)+('Model Descriptions'!$C$80*Polynomial_degree4!A56^3)+('Model Descriptions'!$C$81*Polynomial_degree4!A56^4)</f>
        <v>11864096</v>
      </c>
      <c r="C56">
        <f t="shared" si="0"/>
        <v>55</v>
      </c>
    </row>
    <row r="57" spans="1:3" x14ac:dyDescent="0.25">
      <c r="A57">
        <f>+A56+'Model Descriptions'!$C$83</f>
        <v>10</v>
      </c>
      <c r="B57">
        <f>+'Model Descriptions'!$C$77+('Model Descriptions'!$C$78*Polynomial_degree4!A57)+('Model Descriptions'!$C$79*Polynomial_degree4!A57^2)+('Model Descriptions'!$C$80*Polynomial_degree4!A57^3)+('Model Descriptions'!$C$81*Polynomial_degree4!A57^4)</f>
        <v>11510000</v>
      </c>
      <c r="C57">
        <f t="shared" si="0"/>
        <v>56</v>
      </c>
    </row>
    <row r="58" spans="1:3" x14ac:dyDescent="0.25">
      <c r="A58">
        <f>+A57+'Model Descriptions'!$C$83</f>
        <v>12</v>
      </c>
      <c r="B58">
        <f>+'Model Descriptions'!$C$77+('Model Descriptions'!$C$78*Polynomial_degree4!A58)+('Model Descriptions'!$C$79*Polynomial_degree4!A58^2)+('Model Descriptions'!$C$80*Polynomial_degree4!A58^3)+('Model Descriptions'!$C$81*Polynomial_degree4!A58^4)</f>
        <v>11080736</v>
      </c>
      <c r="C58">
        <f t="shared" si="0"/>
        <v>57</v>
      </c>
    </row>
    <row r="59" spans="1:3" x14ac:dyDescent="0.25">
      <c r="A59">
        <f>+A58+'Model Descriptions'!$C$83</f>
        <v>14</v>
      </c>
      <c r="B59">
        <f>+'Model Descriptions'!$C$77+('Model Descriptions'!$C$78*Polynomial_degree4!A59)+('Model Descriptions'!$C$79*Polynomial_degree4!A59^2)+('Model Descriptions'!$C$80*Polynomial_degree4!A59^3)+('Model Descriptions'!$C$81*Polynomial_degree4!A59^4)</f>
        <v>10578416</v>
      </c>
      <c r="C59">
        <f t="shared" si="0"/>
        <v>58</v>
      </c>
    </row>
    <row r="60" spans="1:3" x14ac:dyDescent="0.25">
      <c r="A60">
        <f>+A59+'Model Descriptions'!$C$83</f>
        <v>16</v>
      </c>
      <c r="B60">
        <f>+'Model Descriptions'!$C$77+('Model Descriptions'!$C$78*Polynomial_degree4!A60)+('Model Descriptions'!$C$79*Polynomial_degree4!A60^2)+('Model Descriptions'!$C$80*Polynomial_degree4!A60^3)+('Model Descriptions'!$C$81*Polynomial_degree4!A60^4)</f>
        <v>10005536</v>
      </c>
      <c r="C60">
        <f t="shared" si="0"/>
        <v>59</v>
      </c>
    </row>
    <row r="61" spans="1:3" x14ac:dyDescent="0.25">
      <c r="A61">
        <f>+A60+'Model Descriptions'!$C$83</f>
        <v>18</v>
      </c>
      <c r="B61">
        <f>+'Model Descriptions'!$C$77+('Model Descriptions'!$C$78*Polynomial_degree4!A61)+('Model Descriptions'!$C$79*Polynomial_degree4!A61^2)+('Model Descriptions'!$C$80*Polynomial_degree4!A61^3)+('Model Descriptions'!$C$81*Polynomial_degree4!A61^4)</f>
        <v>9364976</v>
      </c>
      <c r="C61">
        <f t="shared" si="0"/>
        <v>60</v>
      </c>
    </row>
    <row r="62" spans="1:3" x14ac:dyDescent="0.25">
      <c r="A62">
        <f>+A61+'Model Descriptions'!$C$83</f>
        <v>20</v>
      </c>
      <c r="B62">
        <f>+'Model Descriptions'!$C$77+('Model Descriptions'!$C$78*Polynomial_degree4!A62)+('Model Descriptions'!$C$79*Polynomial_degree4!A62^2)+('Model Descriptions'!$C$80*Polynomial_degree4!A62^3)+('Model Descriptions'!$C$81*Polynomial_degree4!A62^4)</f>
        <v>8660000</v>
      </c>
      <c r="C62">
        <f t="shared" si="0"/>
        <v>61</v>
      </c>
    </row>
    <row r="63" spans="1:3" x14ac:dyDescent="0.25">
      <c r="A63">
        <f>+A62+'Model Descriptions'!$C$83</f>
        <v>22</v>
      </c>
      <c r="B63">
        <f>+'Model Descriptions'!$C$77+('Model Descriptions'!$C$78*Polynomial_degree4!A63)+('Model Descriptions'!$C$79*Polynomial_degree4!A63^2)+('Model Descriptions'!$C$80*Polynomial_degree4!A63^3)+('Model Descriptions'!$C$81*Polynomial_degree4!A63^4)</f>
        <v>7894256</v>
      </c>
      <c r="C63">
        <f t="shared" si="0"/>
        <v>62</v>
      </c>
    </row>
    <row r="64" spans="1:3" x14ac:dyDescent="0.25">
      <c r="A64">
        <f>+A63+'Model Descriptions'!$C$83</f>
        <v>24</v>
      </c>
      <c r="B64">
        <f>+'Model Descriptions'!$C$77+('Model Descriptions'!$C$78*Polynomial_degree4!A64)+('Model Descriptions'!$C$79*Polynomial_degree4!A64^2)+('Model Descriptions'!$C$80*Polynomial_degree4!A64^3)+('Model Descriptions'!$C$81*Polynomial_degree4!A64^4)</f>
        <v>7071776</v>
      </c>
      <c r="C64">
        <f t="shared" si="0"/>
        <v>63</v>
      </c>
    </row>
    <row r="65" spans="1:3" x14ac:dyDescent="0.25">
      <c r="A65">
        <f>+A64+'Model Descriptions'!$C$83</f>
        <v>26</v>
      </c>
      <c r="B65">
        <f>+'Model Descriptions'!$C$77+('Model Descriptions'!$C$78*Polynomial_degree4!A65)+('Model Descriptions'!$C$79*Polynomial_degree4!A65^2)+('Model Descriptions'!$C$80*Polynomial_degree4!A65^3)+('Model Descriptions'!$C$81*Polynomial_degree4!A65^4)</f>
        <v>6196976</v>
      </c>
      <c r="C65">
        <f t="shared" si="0"/>
        <v>64</v>
      </c>
    </row>
    <row r="66" spans="1:3" x14ac:dyDescent="0.25">
      <c r="A66">
        <f>+A65+'Model Descriptions'!$C$83</f>
        <v>28</v>
      </c>
      <c r="B66">
        <f>+'Model Descriptions'!$C$77+('Model Descriptions'!$C$78*Polynomial_degree4!A66)+('Model Descriptions'!$C$79*Polynomial_degree4!A66^2)+('Model Descriptions'!$C$80*Polynomial_degree4!A66^3)+('Model Descriptions'!$C$81*Polynomial_degree4!A66^4)</f>
        <v>5274656</v>
      </c>
      <c r="C66">
        <f t="shared" si="0"/>
        <v>65</v>
      </c>
    </row>
    <row r="67" spans="1:3" x14ac:dyDescent="0.25">
      <c r="A67">
        <f>+A66+'Model Descriptions'!$C$83</f>
        <v>30</v>
      </c>
      <c r="B67">
        <f>+'Model Descriptions'!$C$77+('Model Descriptions'!$C$78*Polynomial_degree4!A67)+('Model Descriptions'!$C$79*Polynomial_degree4!A67^2)+('Model Descriptions'!$C$80*Polynomial_degree4!A67^3)+('Model Descriptions'!$C$81*Polynomial_degree4!A67^4)</f>
        <v>4310000</v>
      </c>
      <c r="C67">
        <f t="shared" si="0"/>
        <v>66</v>
      </c>
    </row>
    <row r="68" spans="1:3" x14ac:dyDescent="0.25">
      <c r="A68">
        <f>+A67+'Model Descriptions'!$C$83</f>
        <v>32</v>
      </c>
      <c r="B68">
        <f>+'Model Descriptions'!$C$77+('Model Descriptions'!$C$78*Polynomial_degree4!A68)+('Model Descriptions'!$C$79*Polynomial_degree4!A68^2)+('Model Descriptions'!$C$80*Polynomial_degree4!A68^3)+('Model Descriptions'!$C$81*Polynomial_degree4!A68^4)</f>
        <v>3308576</v>
      </c>
      <c r="C68">
        <f t="shared" ref="C68:C102" si="1">+C67+1</f>
        <v>67</v>
      </c>
    </row>
    <row r="69" spans="1:3" x14ac:dyDescent="0.25">
      <c r="A69">
        <f>+A68+'Model Descriptions'!$C$83</f>
        <v>34</v>
      </c>
      <c r="B69">
        <f>+'Model Descriptions'!$C$77+('Model Descriptions'!$C$78*Polynomial_degree4!A69)+('Model Descriptions'!$C$79*Polynomial_degree4!A69^2)+('Model Descriptions'!$C$80*Polynomial_degree4!A69^3)+('Model Descriptions'!$C$81*Polynomial_degree4!A69^4)</f>
        <v>2276336</v>
      </c>
      <c r="C69">
        <f t="shared" si="1"/>
        <v>68</v>
      </c>
    </row>
    <row r="70" spans="1:3" x14ac:dyDescent="0.25">
      <c r="A70">
        <f>+A69+'Model Descriptions'!$C$83</f>
        <v>36</v>
      </c>
      <c r="B70">
        <f>+'Model Descriptions'!$C$77+('Model Descriptions'!$C$78*Polynomial_degree4!A70)+('Model Descriptions'!$C$79*Polynomial_degree4!A70^2)+('Model Descriptions'!$C$80*Polynomial_degree4!A70^3)+('Model Descriptions'!$C$81*Polynomial_degree4!A70^4)</f>
        <v>1219616</v>
      </c>
      <c r="C70">
        <f t="shared" si="1"/>
        <v>69</v>
      </c>
    </row>
    <row r="71" spans="1:3" x14ac:dyDescent="0.25">
      <c r="A71">
        <f>+A70+'Model Descriptions'!$C$83</f>
        <v>38</v>
      </c>
      <c r="B71">
        <f>+'Model Descriptions'!$C$77+('Model Descriptions'!$C$78*Polynomial_degree4!A71)+('Model Descriptions'!$C$79*Polynomial_degree4!A71^2)+('Model Descriptions'!$C$80*Polynomial_degree4!A71^3)+('Model Descriptions'!$C$81*Polynomial_degree4!A71^4)</f>
        <v>145136</v>
      </c>
      <c r="C71">
        <f t="shared" si="1"/>
        <v>70</v>
      </c>
    </row>
    <row r="72" spans="1:3" x14ac:dyDescent="0.25">
      <c r="A72">
        <f>+A71+'Model Descriptions'!$C$83</f>
        <v>40</v>
      </c>
      <c r="B72">
        <f>+'Model Descriptions'!$C$77+('Model Descriptions'!$C$78*Polynomial_degree4!A72)+('Model Descriptions'!$C$79*Polynomial_degree4!A72^2)+('Model Descriptions'!$C$80*Polynomial_degree4!A72^3)+('Model Descriptions'!$C$81*Polynomial_degree4!A72^4)</f>
        <v>-940000</v>
      </c>
      <c r="C72">
        <f t="shared" si="1"/>
        <v>71</v>
      </c>
    </row>
    <row r="73" spans="1:3" x14ac:dyDescent="0.25">
      <c r="A73">
        <f>+A72+'Model Descriptions'!$C$83</f>
        <v>42</v>
      </c>
      <c r="B73">
        <f>+'Model Descriptions'!$C$77+('Model Descriptions'!$C$78*Polynomial_degree4!A73)+('Model Descriptions'!$C$79*Polynomial_degree4!A73^2)+('Model Descriptions'!$C$80*Polynomial_degree4!A73^3)+('Model Descriptions'!$C$81*Polynomial_degree4!A73^4)</f>
        <v>-2028304</v>
      </c>
      <c r="C73">
        <f t="shared" si="1"/>
        <v>72</v>
      </c>
    </row>
    <row r="74" spans="1:3" x14ac:dyDescent="0.25">
      <c r="A74">
        <f>+A73+'Model Descriptions'!$C$83</f>
        <v>44</v>
      </c>
      <c r="B74">
        <f>+'Model Descriptions'!$C$77+('Model Descriptions'!$C$78*Polynomial_degree4!A74)+('Model Descriptions'!$C$79*Polynomial_degree4!A74^2)+('Model Descriptions'!$C$80*Polynomial_degree4!A74^3)+('Model Descriptions'!$C$81*Polynomial_degree4!A74^4)</f>
        <v>-3111904</v>
      </c>
      <c r="C74">
        <f t="shared" si="1"/>
        <v>73</v>
      </c>
    </row>
    <row r="75" spans="1:3" x14ac:dyDescent="0.25">
      <c r="A75">
        <f>+A74+'Model Descriptions'!$C$83</f>
        <v>46</v>
      </c>
      <c r="B75">
        <f>+'Model Descriptions'!$C$77+('Model Descriptions'!$C$78*Polynomial_degree4!A75)+('Model Descriptions'!$C$79*Polynomial_degree4!A75^2)+('Model Descriptions'!$C$80*Polynomial_degree4!A75^3)+('Model Descriptions'!$C$81*Polynomial_degree4!A75^4)</f>
        <v>-4182544</v>
      </c>
      <c r="C75">
        <f t="shared" si="1"/>
        <v>74</v>
      </c>
    </row>
    <row r="76" spans="1:3" x14ac:dyDescent="0.25">
      <c r="A76">
        <f>+A75+'Model Descriptions'!$C$83</f>
        <v>48</v>
      </c>
      <c r="B76">
        <f>+'Model Descriptions'!$C$77+('Model Descriptions'!$C$78*Polynomial_degree4!A76)+('Model Descriptions'!$C$79*Polynomial_degree4!A76^2)+('Model Descriptions'!$C$80*Polynomial_degree4!A76^3)+('Model Descriptions'!$C$81*Polynomial_degree4!A76^4)</f>
        <v>-5231584</v>
      </c>
      <c r="C76">
        <f t="shared" si="1"/>
        <v>75</v>
      </c>
    </row>
    <row r="77" spans="1:3" x14ac:dyDescent="0.25">
      <c r="A77">
        <f>+A76+'Model Descriptions'!$C$83</f>
        <v>50</v>
      </c>
      <c r="B77">
        <f>+'Model Descriptions'!$C$77+('Model Descriptions'!$C$78*Polynomial_degree4!A77)+('Model Descriptions'!$C$79*Polynomial_degree4!A77^2)+('Model Descriptions'!$C$80*Polynomial_degree4!A77^3)+('Model Descriptions'!$C$81*Polynomial_degree4!A77^4)</f>
        <v>-6250000</v>
      </c>
      <c r="C77">
        <f t="shared" si="1"/>
        <v>76</v>
      </c>
    </row>
    <row r="78" spans="1:3" x14ac:dyDescent="0.25">
      <c r="A78">
        <f>+A77+'Model Descriptions'!$C$83</f>
        <v>52</v>
      </c>
      <c r="B78">
        <f>+'Model Descriptions'!$C$77+('Model Descriptions'!$C$78*Polynomial_degree4!A78)+('Model Descriptions'!$C$79*Polynomial_degree4!A78^2)+('Model Descriptions'!$C$80*Polynomial_degree4!A78^3)+('Model Descriptions'!$C$81*Polynomial_degree4!A78^4)</f>
        <v>-7228384</v>
      </c>
      <c r="C78">
        <f t="shared" si="1"/>
        <v>77</v>
      </c>
    </row>
    <row r="79" spans="1:3" x14ac:dyDescent="0.25">
      <c r="A79">
        <f>+A78+'Model Descriptions'!$C$83</f>
        <v>54</v>
      </c>
      <c r="B79">
        <f>+'Model Descriptions'!$C$77+('Model Descriptions'!$C$78*Polynomial_degree4!A79)+('Model Descriptions'!$C$79*Polynomial_degree4!A79^2)+('Model Descriptions'!$C$80*Polynomial_degree4!A79^3)+('Model Descriptions'!$C$81*Polynomial_degree4!A79^4)</f>
        <v>-8156944</v>
      </c>
      <c r="C79">
        <f t="shared" si="1"/>
        <v>78</v>
      </c>
    </row>
    <row r="80" spans="1:3" x14ac:dyDescent="0.25">
      <c r="A80">
        <f>+A79+'Model Descriptions'!$C$83</f>
        <v>56</v>
      </c>
      <c r="B80">
        <f>+'Model Descriptions'!$C$77+('Model Descriptions'!$C$78*Polynomial_degree4!A80)+('Model Descriptions'!$C$79*Polynomial_degree4!A80^2)+('Model Descriptions'!$C$80*Polynomial_degree4!A80^3)+('Model Descriptions'!$C$81*Polynomial_degree4!A80^4)</f>
        <v>-9025504</v>
      </c>
      <c r="C80">
        <f t="shared" si="1"/>
        <v>79</v>
      </c>
    </row>
    <row r="81" spans="1:3" x14ac:dyDescent="0.25">
      <c r="A81">
        <f>+A80+'Model Descriptions'!$C$83</f>
        <v>58</v>
      </c>
      <c r="B81">
        <f>+'Model Descriptions'!$C$77+('Model Descriptions'!$C$78*Polynomial_degree4!A81)+('Model Descriptions'!$C$79*Polynomial_degree4!A81^2)+('Model Descriptions'!$C$80*Polynomial_degree4!A81^3)+('Model Descriptions'!$C$81*Polynomial_degree4!A81^4)</f>
        <v>-9823504</v>
      </c>
      <c r="C81">
        <f t="shared" si="1"/>
        <v>80</v>
      </c>
    </row>
    <row r="82" spans="1:3" x14ac:dyDescent="0.25">
      <c r="A82">
        <f>+A81+'Model Descriptions'!$C$83</f>
        <v>60</v>
      </c>
      <c r="B82">
        <f>+'Model Descriptions'!$C$77+('Model Descriptions'!$C$78*Polynomial_degree4!A82)+('Model Descriptions'!$C$79*Polynomial_degree4!A82^2)+('Model Descriptions'!$C$80*Polynomial_degree4!A82^3)+('Model Descriptions'!$C$81*Polynomial_degree4!A82^4)</f>
        <v>-10540000</v>
      </c>
      <c r="C82">
        <f t="shared" si="1"/>
        <v>81</v>
      </c>
    </row>
    <row r="83" spans="1:3" x14ac:dyDescent="0.25">
      <c r="A83">
        <f>+A82+'Model Descriptions'!$C$83</f>
        <v>62</v>
      </c>
      <c r="B83">
        <f>+'Model Descriptions'!$C$77+('Model Descriptions'!$C$78*Polynomial_degree4!A83)+('Model Descriptions'!$C$79*Polynomial_degree4!A83^2)+('Model Descriptions'!$C$80*Polynomial_degree4!A83^3)+('Model Descriptions'!$C$81*Polynomial_degree4!A83^4)</f>
        <v>-11163664</v>
      </c>
      <c r="C83">
        <f t="shared" si="1"/>
        <v>82</v>
      </c>
    </row>
    <row r="84" spans="1:3" x14ac:dyDescent="0.25">
      <c r="A84">
        <f>+A83+'Model Descriptions'!$C$83</f>
        <v>64</v>
      </c>
      <c r="B84">
        <f>+'Model Descriptions'!$C$77+('Model Descriptions'!$C$78*Polynomial_degree4!A84)+('Model Descriptions'!$C$79*Polynomial_degree4!A84^2)+('Model Descriptions'!$C$80*Polynomial_degree4!A84^3)+('Model Descriptions'!$C$81*Polynomial_degree4!A84^4)</f>
        <v>-11682784</v>
      </c>
      <c r="C84">
        <f t="shared" si="1"/>
        <v>83</v>
      </c>
    </row>
    <row r="85" spans="1:3" x14ac:dyDescent="0.25">
      <c r="A85">
        <f>+A84+'Model Descriptions'!$C$83</f>
        <v>66</v>
      </c>
      <c r="B85">
        <f>+'Model Descriptions'!$C$77+('Model Descriptions'!$C$78*Polynomial_degree4!A85)+('Model Descriptions'!$C$79*Polynomial_degree4!A85^2)+('Model Descriptions'!$C$80*Polynomial_degree4!A85^3)+('Model Descriptions'!$C$81*Polynomial_degree4!A85^4)</f>
        <v>-12085264</v>
      </c>
      <c r="C85">
        <f t="shared" si="1"/>
        <v>84</v>
      </c>
    </row>
    <row r="86" spans="1:3" x14ac:dyDescent="0.25">
      <c r="A86">
        <f>+A85+'Model Descriptions'!$C$83</f>
        <v>68</v>
      </c>
      <c r="B86">
        <f>+'Model Descriptions'!$C$77+('Model Descriptions'!$C$78*Polynomial_degree4!A86)+('Model Descriptions'!$C$79*Polynomial_degree4!A86^2)+('Model Descriptions'!$C$80*Polynomial_degree4!A86^3)+('Model Descriptions'!$C$81*Polynomial_degree4!A86^4)</f>
        <v>-12358624</v>
      </c>
      <c r="C86">
        <f t="shared" si="1"/>
        <v>85</v>
      </c>
    </row>
    <row r="87" spans="1:3" x14ac:dyDescent="0.25">
      <c r="A87">
        <f>+A86+'Model Descriptions'!$C$83</f>
        <v>70</v>
      </c>
      <c r="B87">
        <f>+'Model Descriptions'!$C$77+('Model Descriptions'!$C$78*Polynomial_degree4!A87)+('Model Descriptions'!$C$79*Polynomial_degree4!A87^2)+('Model Descriptions'!$C$80*Polynomial_degree4!A87^3)+('Model Descriptions'!$C$81*Polynomial_degree4!A87^4)</f>
        <v>-12490000</v>
      </c>
      <c r="C87">
        <f t="shared" si="1"/>
        <v>86</v>
      </c>
    </row>
    <row r="88" spans="1:3" x14ac:dyDescent="0.25">
      <c r="A88">
        <f>+A87+'Model Descriptions'!$C$83</f>
        <v>72</v>
      </c>
      <c r="B88">
        <f>+'Model Descriptions'!$C$77+('Model Descriptions'!$C$78*Polynomial_degree4!A88)+('Model Descriptions'!$C$79*Polynomial_degree4!A88^2)+('Model Descriptions'!$C$80*Polynomial_degree4!A88^3)+('Model Descriptions'!$C$81*Polynomial_degree4!A88^4)</f>
        <v>-12466144</v>
      </c>
      <c r="C88">
        <f t="shared" si="1"/>
        <v>87</v>
      </c>
    </row>
    <row r="89" spans="1:3" x14ac:dyDescent="0.25">
      <c r="A89">
        <f>+A88+'Model Descriptions'!$C$83</f>
        <v>74</v>
      </c>
      <c r="B89">
        <f>+'Model Descriptions'!$C$77+('Model Descriptions'!$C$78*Polynomial_degree4!A89)+('Model Descriptions'!$C$79*Polynomial_degree4!A89^2)+('Model Descriptions'!$C$80*Polynomial_degree4!A89^3)+('Model Descriptions'!$C$81*Polynomial_degree4!A89^4)</f>
        <v>-12273424</v>
      </c>
      <c r="C89">
        <f t="shared" si="1"/>
        <v>88</v>
      </c>
    </row>
    <row r="90" spans="1:3" x14ac:dyDescent="0.25">
      <c r="A90">
        <f>+A89+'Model Descriptions'!$C$83</f>
        <v>76</v>
      </c>
      <c r="B90">
        <f>+'Model Descriptions'!$C$77+('Model Descriptions'!$C$78*Polynomial_degree4!A90)+('Model Descriptions'!$C$79*Polynomial_degree4!A90^2)+('Model Descriptions'!$C$80*Polynomial_degree4!A90^3)+('Model Descriptions'!$C$81*Polynomial_degree4!A90^4)</f>
        <v>-11897824</v>
      </c>
      <c r="C90">
        <f t="shared" si="1"/>
        <v>89</v>
      </c>
    </row>
    <row r="91" spans="1:3" x14ac:dyDescent="0.25">
      <c r="A91">
        <f>+A90+'Model Descriptions'!$C$83</f>
        <v>78</v>
      </c>
      <c r="B91">
        <f>+'Model Descriptions'!$C$77+('Model Descriptions'!$C$78*Polynomial_degree4!A91)+('Model Descriptions'!$C$79*Polynomial_degree4!A91^2)+('Model Descriptions'!$C$80*Polynomial_degree4!A91^3)+('Model Descriptions'!$C$81*Polynomial_degree4!A91^4)</f>
        <v>-11324944</v>
      </c>
      <c r="C91">
        <f t="shared" si="1"/>
        <v>90</v>
      </c>
    </row>
    <row r="92" spans="1:3" x14ac:dyDescent="0.25">
      <c r="A92">
        <f>+A91+'Model Descriptions'!$C$83</f>
        <v>80</v>
      </c>
      <c r="B92">
        <f>+'Model Descriptions'!$C$77+('Model Descriptions'!$C$78*Polynomial_degree4!A92)+('Model Descriptions'!$C$79*Polynomial_degree4!A92^2)+('Model Descriptions'!$C$80*Polynomial_degree4!A92^3)+('Model Descriptions'!$C$81*Polynomial_degree4!A92^4)</f>
        <v>-10540000</v>
      </c>
      <c r="C92">
        <f t="shared" si="1"/>
        <v>91</v>
      </c>
    </row>
    <row r="93" spans="1:3" x14ac:dyDescent="0.25">
      <c r="A93">
        <f>+A92+'Model Descriptions'!$C$83</f>
        <v>82</v>
      </c>
      <c r="B93">
        <f>+'Model Descriptions'!$C$77+('Model Descriptions'!$C$78*Polynomial_degree4!A93)+('Model Descriptions'!$C$79*Polynomial_degree4!A93^2)+('Model Descriptions'!$C$80*Polynomial_degree4!A93^3)+('Model Descriptions'!$C$81*Polynomial_degree4!A93^4)</f>
        <v>-9527824</v>
      </c>
      <c r="C93">
        <f t="shared" si="1"/>
        <v>92</v>
      </c>
    </row>
    <row r="94" spans="1:3" x14ac:dyDescent="0.25">
      <c r="A94">
        <f>+A93+'Model Descriptions'!$C$83</f>
        <v>84</v>
      </c>
      <c r="B94">
        <f>+'Model Descriptions'!$C$77+('Model Descriptions'!$C$78*Polynomial_degree4!A94)+('Model Descriptions'!$C$79*Polynomial_degree4!A94^2)+('Model Descriptions'!$C$80*Polynomial_degree4!A94^3)+('Model Descriptions'!$C$81*Polynomial_degree4!A94^4)</f>
        <v>-8272864</v>
      </c>
      <c r="C94">
        <f t="shared" si="1"/>
        <v>93</v>
      </c>
    </row>
    <row r="95" spans="1:3" x14ac:dyDescent="0.25">
      <c r="A95">
        <f>+A94+'Model Descriptions'!$C$83</f>
        <v>86</v>
      </c>
      <c r="B95">
        <f>+'Model Descriptions'!$C$77+('Model Descriptions'!$C$78*Polynomial_degree4!A95)+('Model Descriptions'!$C$79*Polynomial_degree4!A95^2)+('Model Descriptions'!$C$80*Polynomial_degree4!A95^3)+('Model Descriptions'!$C$81*Polynomial_degree4!A95^4)</f>
        <v>-6759184</v>
      </c>
      <c r="C95">
        <f t="shared" si="1"/>
        <v>94</v>
      </c>
    </row>
    <row r="96" spans="1:3" x14ac:dyDescent="0.25">
      <c r="A96">
        <f>+A95+'Model Descriptions'!$C$83</f>
        <v>88</v>
      </c>
      <c r="B96">
        <f>+'Model Descriptions'!$C$77+('Model Descriptions'!$C$78*Polynomial_degree4!A96)+('Model Descriptions'!$C$79*Polynomial_degree4!A96^2)+('Model Descriptions'!$C$80*Polynomial_degree4!A96^3)+('Model Descriptions'!$C$81*Polynomial_degree4!A96^4)</f>
        <v>-4970464</v>
      </c>
      <c r="C96">
        <f t="shared" si="1"/>
        <v>95</v>
      </c>
    </row>
    <row r="97" spans="1:3" x14ac:dyDescent="0.25">
      <c r="A97">
        <f>+A96+'Model Descriptions'!$C$83</f>
        <v>90</v>
      </c>
      <c r="B97">
        <f>+'Model Descriptions'!$C$77+('Model Descriptions'!$C$78*Polynomial_degree4!A97)+('Model Descriptions'!$C$79*Polynomial_degree4!A97^2)+('Model Descriptions'!$C$80*Polynomial_degree4!A97^3)+('Model Descriptions'!$C$81*Polynomial_degree4!A97^4)</f>
        <v>-2890000</v>
      </c>
      <c r="C97">
        <f t="shared" si="1"/>
        <v>96</v>
      </c>
    </row>
    <row r="98" spans="1:3" x14ac:dyDescent="0.25">
      <c r="A98">
        <f>+A97+'Model Descriptions'!$C$83</f>
        <v>92</v>
      </c>
      <c r="B98">
        <f>+'Model Descriptions'!$C$77+('Model Descriptions'!$C$78*Polynomial_degree4!A98)+('Model Descriptions'!$C$79*Polynomial_degree4!A98^2)+('Model Descriptions'!$C$80*Polynomial_degree4!A98^3)+('Model Descriptions'!$C$81*Polynomial_degree4!A98^4)</f>
        <v>-500704</v>
      </c>
      <c r="C98">
        <f t="shared" si="1"/>
        <v>97</v>
      </c>
    </row>
    <row r="99" spans="1:3" x14ac:dyDescent="0.25">
      <c r="A99">
        <f>+A98+'Model Descriptions'!$C$83</f>
        <v>94</v>
      </c>
      <c r="B99">
        <f>+'Model Descriptions'!$C$77+('Model Descriptions'!$C$78*Polynomial_degree4!A99)+('Model Descriptions'!$C$79*Polynomial_degree4!A99^2)+('Model Descriptions'!$C$80*Polynomial_degree4!A99^3)+('Model Descriptions'!$C$81*Polynomial_degree4!A99^4)</f>
        <v>2214896</v>
      </c>
      <c r="C99">
        <f t="shared" si="1"/>
        <v>98</v>
      </c>
    </row>
    <row r="100" spans="1:3" x14ac:dyDescent="0.25">
      <c r="A100">
        <f>+A99+'Model Descriptions'!$C$83</f>
        <v>96</v>
      </c>
      <c r="B100">
        <f>+'Model Descriptions'!$C$77+('Model Descriptions'!$C$78*Polynomial_degree4!A100)+('Model Descriptions'!$C$79*Polynomial_degree4!A100^2)+('Model Descriptions'!$C$80*Polynomial_degree4!A100^3)+('Model Descriptions'!$C$81*Polynomial_degree4!A100^4)</f>
        <v>5274656</v>
      </c>
      <c r="C100">
        <f t="shared" si="1"/>
        <v>99</v>
      </c>
    </row>
    <row r="101" spans="1:3" x14ac:dyDescent="0.25">
      <c r="A101">
        <f>+A100+'Model Descriptions'!$C$83</f>
        <v>98</v>
      </c>
      <c r="B101">
        <f>+'Model Descriptions'!$C$77+('Model Descriptions'!$C$78*Polynomial_degree4!A101)+('Model Descriptions'!$C$79*Polynomial_degree4!A101^2)+('Model Descriptions'!$C$80*Polynomial_degree4!A101^3)+('Model Descriptions'!$C$81*Polynomial_degree4!A101^4)</f>
        <v>8696816</v>
      </c>
      <c r="C101">
        <f t="shared" si="1"/>
        <v>100</v>
      </c>
    </row>
    <row r="102" spans="1:3" x14ac:dyDescent="0.25">
      <c r="A102">
        <f>+A101+'Model Descriptions'!$C$83</f>
        <v>100</v>
      </c>
      <c r="B102">
        <f>+'Model Descriptions'!$C$77+('Model Descriptions'!$C$78*Polynomial_degree4!A102)+('Model Descriptions'!$C$79*Polynomial_degree4!A102^2)+('Model Descriptions'!$C$80*Polynomial_degree4!A102^3)+('Model Descriptions'!$C$81*Polynomial_degree4!A102^4)</f>
        <v>12500000</v>
      </c>
      <c r="C102">
        <f t="shared" si="1"/>
        <v>101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C1" sqref="C1:C1048576"/>
    </sheetView>
  </sheetViews>
  <sheetFormatPr defaultRowHeight="15.75" x14ac:dyDescent="0.25"/>
  <cols>
    <col min="2" max="2" width="12.125" bestFit="1" customWidth="1"/>
  </cols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Descriptions'!C$93</f>
        <v>-100</v>
      </c>
      <c r="B2">
        <f>+'Model Descriptions'!$C$87+('Model Descriptions'!$C$88*Polynomial_degree5!A2)+('Model Descriptions'!$C$89*Polynomial_degree5!A2^2)+('Model Descriptions'!$C$90*Polynomial_degree5!A2^3)+('Model Descriptions'!$C$91*Polynomial_degree5!A2^4)+('Model Descriptions'!$C$92*Polynomial_degree5!A2^5)</f>
        <v>-7500000</v>
      </c>
      <c r="C2">
        <v>1</v>
      </c>
    </row>
    <row r="3" spans="1:3" x14ac:dyDescent="0.25">
      <c r="A3">
        <f>+A2+'Model Descriptions'!$C$94</f>
        <v>-98</v>
      </c>
      <c r="B3">
        <f>+'Model Descriptions'!$C$87+('Model Descriptions'!$C$88*Polynomial_degree5!A3)+('Model Descriptions'!$C$89*Polynomial_degree5!A3^2)+('Model Descriptions'!$C$90*Polynomial_degree5!A3^3)+('Model Descriptions'!$C$91*Polynomial_degree5!A3^4)+('Model Descriptions'!$C$92*Polynomial_degree5!A3^5)</f>
        <v>-6539207.9680000003</v>
      </c>
      <c r="C3">
        <f>+C2+1</f>
        <v>2</v>
      </c>
    </row>
    <row r="4" spans="1:3" x14ac:dyDescent="0.25">
      <c r="A4">
        <f>+A3+'Model Descriptions'!$C$94</f>
        <v>-96</v>
      </c>
      <c r="B4">
        <f>+'Model Descriptions'!$C$87+('Model Descriptions'!$C$88*Polynomial_degree5!A4)+('Model Descriptions'!$C$89*Polynomial_degree5!A4^2)+('Model Descriptions'!$C$90*Polynomial_degree5!A4^3)+('Model Descriptions'!$C$91*Polynomial_degree5!A4^4)+('Model Descriptions'!$C$92*Polynomial_degree5!A4^5)</f>
        <v>-5653726.9759999998</v>
      </c>
      <c r="C4">
        <f t="shared" ref="C4:C67" si="0">+C3+1</f>
        <v>3</v>
      </c>
    </row>
    <row r="5" spans="1:3" x14ac:dyDescent="0.25">
      <c r="A5">
        <f>+A4+'Model Descriptions'!$C$94</f>
        <v>-94</v>
      </c>
      <c r="B5">
        <f>+'Model Descriptions'!$C$87+('Model Descriptions'!$C$88*Polynomial_degree5!A5)+('Model Descriptions'!$C$89*Polynomial_degree5!A5^2)+('Model Descriptions'!$C$90*Polynomial_degree5!A5^3)+('Model Descriptions'!$C$91*Polynomial_degree5!A5^4)+('Model Descriptions'!$C$92*Polynomial_degree5!A5^5)</f>
        <v>-4839040.2240000004</v>
      </c>
      <c r="C5">
        <f t="shared" si="0"/>
        <v>4</v>
      </c>
    </row>
    <row r="6" spans="1:3" x14ac:dyDescent="0.25">
      <c r="A6">
        <f>+A5+'Model Descriptions'!$C$94</f>
        <v>-92</v>
      </c>
      <c r="B6">
        <f>+'Model Descriptions'!$C$87+('Model Descriptions'!$C$88*Polynomial_degree5!A6)+('Model Descriptions'!$C$89*Polynomial_degree5!A6^2)+('Model Descriptions'!$C$90*Polynomial_degree5!A6^3)+('Model Descriptions'!$C$91*Polynomial_degree5!A6^4)+('Model Descriptions'!$C$92*Polynomial_degree5!A6^5)</f>
        <v>-4090815.2319999998</v>
      </c>
      <c r="C6">
        <f t="shared" si="0"/>
        <v>5</v>
      </c>
    </row>
    <row r="7" spans="1:3" x14ac:dyDescent="0.25">
      <c r="A7">
        <f>+A6+'Model Descriptions'!$C$94</f>
        <v>-90</v>
      </c>
      <c r="B7">
        <f>+'Model Descriptions'!$C$87+('Model Descriptions'!$C$88*Polynomial_degree5!A7)+('Model Descriptions'!$C$89*Polynomial_degree5!A7^2)+('Model Descriptions'!$C$90*Polynomial_degree5!A7^3)+('Model Descriptions'!$C$91*Polynomial_degree5!A7^4)+('Model Descriptions'!$C$92*Polynomial_degree5!A7^5)</f>
        <v>-3404900</v>
      </c>
      <c r="C7">
        <f t="shared" si="0"/>
        <v>6</v>
      </c>
    </row>
    <row r="8" spans="1:3" x14ac:dyDescent="0.25">
      <c r="A8">
        <f>+A7+'Model Descriptions'!$C$94</f>
        <v>-88</v>
      </c>
      <c r="B8">
        <f>+'Model Descriptions'!$C$87+('Model Descriptions'!$C$88*Polynomial_degree5!A8)+('Model Descriptions'!$C$89*Polynomial_degree5!A8^2)+('Model Descriptions'!$C$90*Polynomial_degree5!A8^3)+('Model Descriptions'!$C$91*Polynomial_degree5!A8^4)+('Model Descriptions'!$C$92*Polynomial_degree5!A8^5)</f>
        <v>-2777319.1680000005</v>
      </c>
      <c r="C8">
        <f t="shared" si="0"/>
        <v>7</v>
      </c>
    </row>
    <row r="9" spans="1:3" x14ac:dyDescent="0.25">
      <c r="A9">
        <f>+A8+'Model Descriptions'!$C$94</f>
        <v>-86</v>
      </c>
      <c r="B9">
        <f>+'Model Descriptions'!$C$87+('Model Descriptions'!$C$88*Polynomial_degree5!A9)+('Model Descriptions'!$C$89*Polynomial_degree5!A9^2)+('Model Descriptions'!$C$90*Polynomial_degree5!A9^3)+('Model Descriptions'!$C$91*Polynomial_degree5!A9^4)+('Model Descriptions'!$C$92*Polynomial_degree5!A9^5)</f>
        <v>-2204270.176</v>
      </c>
      <c r="C9">
        <f t="shared" si="0"/>
        <v>8</v>
      </c>
    </row>
    <row r="10" spans="1:3" x14ac:dyDescent="0.25">
      <c r="A10">
        <f>+A9+'Model Descriptions'!$C$94</f>
        <v>-84</v>
      </c>
      <c r="B10">
        <f>+'Model Descriptions'!$C$87+('Model Descriptions'!$C$88*Polynomial_degree5!A10)+('Model Descriptions'!$C$89*Polynomial_degree5!A10^2)+('Model Descriptions'!$C$90*Polynomial_degree5!A10^3)+('Model Descriptions'!$C$91*Polynomial_degree5!A10^4)+('Model Descriptions'!$C$92*Polynomial_degree5!A10^5)</f>
        <v>-1682119.4240000001</v>
      </c>
      <c r="C10">
        <f t="shared" si="0"/>
        <v>9</v>
      </c>
    </row>
    <row r="11" spans="1:3" x14ac:dyDescent="0.25">
      <c r="A11">
        <f>+A10+'Model Descriptions'!$C$94</f>
        <v>-82</v>
      </c>
      <c r="B11">
        <f>+'Model Descriptions'!$C$87+('Model Descriptions'!$C$88*Polynomial_degree5!A11)+('Model Descriptions'!$C$89*Polynomial_degree5!A11^2)+('Model Descriptions'!$C$90*Polynomial_degree5!A11^3)+('Model Descriptions'!$C$91*Polynomial_degree5!A11^4)+('Model Descriptions'!$C$92*Polynomial_degree5!A11^5)</f>
        <v>-1207398.432</v>
      </c>
      <c r="C11">
        <f t="shared" si="0"/>
        <v>10</v>
      </c>
    </row>
    <row r="12" spans="1:3" x14ac:dyDescent="0.25">
      <c r="A12">
        <f>+A11+'Model Descriptions'!$C$94</f>
        <v>-80</v>
      </c>
      <c r="B12">
        <f>+'Model Descriptions'!$C$87+('Model Descriptions'!$C$88*Polynomial_degree5!A12)+('Model Descriptions'!$C$89*Polynomial_degree5!A12^2)+('Model Descriptions'!$C$90*Polynomial_degree5!A12^3)+('Model Descriptions'!$C$91*Polynomial_degree5!A12^4)+('Model Descriptions'!$C$92*Polynomial_degree5!A12^5)</f>
        <v>-776800</v>
      </c>
      <c r="C12">
        <f t="shared" si="0"/>
        <v>11</v>
      </c>
    </row>
    <row r="13" spans="1:3" x14ac:dyDescent="0.25">
      <c r="A13">
        <f>+A12+'Model Descriptions'!$C$94</f>
        <v>-78</v>
      </c>
      <c r="B13">
        <f>+'Model Descriptions'!$C$87+('Model Descriptions'!$C$88*Polynomial_degree5!A13)+('Model Descriptions'!$C$89*Polynomial_degree5!A13^2)+('Model Descriptions'!$C$90*Polynomial_degree5!A13^3)+('Model Descriptions'!$C$91*Polynomial_degree5!A13^4)+('Model Descriptions'!$C$92*Polynomial_degree5!A13^5)</f>
        <v>-387174.36800000025</v>
      </c>
      <c r="C13">
        <f t="shared" si="0"/>
        <v>12</v>
      </c>
    </row>
    <row r="14" spans="1:3" x14ac:dyDescent="0.25">
      <c r="A14">
        <f>+A13+'Model Descriptions'!$C$94</f>
        <v>-76</v>
      </c>
      <c r="B14">
        <f>+'Model Descriptions'!$C$87+('Model Descriptions'!$C$88*Polynomial_degree5!A14)+('Model Descriptions'!$C$89*Polynomial_degree5!A14^2)+('Model Descriptions'!$C$90*Polynomial_degree5!A14^3)+('Model Descriptions'!$C$91*Polynomial_degree5!A14^4)+('Model Descriptions'!$C$92*Polynomial_degree5!A14^5)</f>
        <v>-35525.376000000164</v>
      </c>
      <c r="C14">
        <f t="shared" si="0"/>
        <v>13</v>
      </c>
    </row>
    <row r="15" spans="1:3" x14ac:dyDescent="0.25">
      <c r="A15">
        <f>+A14+'Model Descriptions'!$C$94</f>
        <v>-74</v>
      </c>
      <c r="B15">
        <f>+'Model Descriptions'!$C$87+('Model Descriptions'!$C$88*Polynomial_degree5!A15)+('Model Descriptions'!$C$89*Polynomial_degree5!A15^2)+('Model Descriptions'!$C$90*Polynomial_degree5!A15^3)+('Model Descriptions'!$C$91*Polynomial_degree5!A15^4)+('Model Descriptions'!$C$92*Polynomial_degree5!A15^5)</f>
        <v>280993.37600000016</v>
      </c>
      <c r="C15">
        <f t="shared" si="0"/>
        <v>14</v>
      </c>
    </row>
    <row r="16" spans="1:3" x14ac:dyDescent="0.25">
      <c r="A16">
        <f>+A15+'Model Descriptions'!$C$94</f>
        <v>-72</v>
      </c>
      <c r="B16">
        <f>+'Model Descriptions'!$C$87+('Model Descriptions'!$C$88*Polynomial_degree5!A16)+('Model Descriptions'!$C$89*Polynomial_degree5!A16^2)+('Model Descriptions'!$C$90*Polynomial_degree5!A16^3)+('Model Descriptions'!$C$91*Polynomial_degree5!A16^4)+('Model Descriptions'!$C$92*Polynomial_degree5!A16^5)</f>
        <v>565082.36800000002</v>
      </c>
      <c r="C16">
        <f t="shared" si="0"/>
        <v>15</v>
      </c>
    </row>
    <row r="17" spans="1:3" x14ac:dyDescent="0.25">
      <c r="A17">
        <f>+A16+'Model Descriptions'!$C$94</f>
        <v>-70</v>
      </c>
      <c r="B17">
        <f>+'Model Descriptions'!$C$87+('Model Descriptions'!$C$88*Polynomial_degree5!A17)+('Model Descriptions'!$C$89*Polynomial_degree5!A17^2)+('Model Descriptions'!$C$90*Polynomial_degree5!A17^3)+('Model Descriptions'!$C$91*Polynomial_degree5!A17^4)+('Model Descriptions'!$C$92*Polynomial_degree5!A17^5)</f>
        <v>819300</v>
      </c>
      <c r="C17">
        <f t="shared" si="0"/>
        <v>16</v>
      </c>
    </row>
    <row r="18" spans="1:3" x14ac:dyDescent="0.25">
      <c r="A18">
        <f>+A17+'Model Descriptions'!$C$94</f>
        <v>-68</v>
      </c>
      <c r="B18">
        <f>+'Model Descriptions'!$C$87+('Model Descriptions'!$C$88*Polynomial_degree5!A18)+('Model Descriptions'!$C$89*Polynomial_degree5!A18^2)+('Model Descriptions'!$C$90*Polynomial_degree5!A18^3)+('Model Descriptions'!$C$91*Polynomial_degree5!A18^4)+('Model Descriptions'!$C$92*Polynomial_degree5!A18^5)</f>
        <v>1046066.432</v>
      </c>
      <c r="C18">
        <f t="shared" si="0"/>
        <v>17</v>
      </c>
    </row>
    <row r="19" spans="1:3" x14ac:dyDescent="0.25">
      <c r="A19">
        <f>+A18+'Model Descriptions'!$C$94</f>
        <v>-66</v>
      </c>
      <c r="B19">
        <f>+'Model Descriptions'!$C$87+('Model Descriptions'!$C$88*Polynomial_degree5!A19)+('Model Descriptions'!$C$89*Polynomial_degree5!A19^2)+('Model Descriptions'!$C$90*Polynomial_degree5!A19^3)+('Model Descriptions'!$C$91*Polynomial_degree5!A19^4)+('Model Descriptions'!$C$92*Polynomial_degree5!A19^5)</f>
        <v>1247667.4239999999</v>
      </c>
      <c r="C19">
        <f t="shared" si="0"/>
        <v>18</v>
      </c>
    </row>
    <row r="20" spans="1:3" x14ac:dyDescent="0.25">
      <c r="A20">
        <f>+A19+'Model Descriptions'!$C$94</f>
        <v>-64</v>
      </c>
      <c r="B20">
        <f>+'Model Descriptions'!$C$87+('Model Descriptions'!$C$88*Polynomial_degree5!A20)+('Model Descriptions'!$C$89*Polynomial_degree5!A20^2)+('Model Descriptions'!$C$90*Polynomial_degree5!A20^3)+('Model Descriptions'!$C$91*Polynomial_degree5!A20^4)+('Model Descriptions'!$C$92*Polynomial_degree5!A20^5)</f>
        <v>1426258.176</v>
      </c>
      <c r="C20">
        <f t="shared" si="0"/>
        <v>19</v>
      </c>
    </row>
    <row r="21" spans="1:3" x14ac:dyDescent="0.25">
      <c r="A21">
        <f>+A20+'Model Descriptions'!$C$94</f>
        <v>-62</v>
      </c>
      <c r="B21">
        <f>+'Model Descriptions'!$C$87+('Model Descriptions'!$C$88*Polynomial_degree5!A21)+('Model Descriptions'!$C$89*Polynomial_degree5!A21^2)+('Model Descriptions'!$C$90*Polynomial_degree5!A21^3)+('Model Descriptions'!$C$91*Polynomial_degree5!A21^4)+('Model Descriptions'!$C$92*Polynomial_degree5!A21^5)</f>
        <v>1583867.1680000001</v>
      </c>
      <c r="C21">
        <f t="shared" si="0"/>
        <v>20</v>
      </c>
    </row>
    <row r="22" spans="1:3" x14ac:dyDescent="0.25">
      <c r="A22">
        <f>+A21+'Model Descriptions'!$C$94</f>
        <v>-60</v>
      </c>
      <c r="B22">
        <f>+'Model Descriptions'!$C$87+('Model Descriptions'!$C$88*Polynomial_degree5!A22)+('Model Descriptions'!$C$89*Polynomial_degree5!A22^2)+('Model Descriptions'!$C$90*Polynomial_degree5!A22^3)+('Model Descriptions'!$C$91*Polynomial_degree5!A22^4)+('Model Descriptions'!$C$92*Polynomial_degree5!A22^5)</f>
        <v>1722400</v>
      </c>
      <c r="C22">
        <f t="shared" si="0"/>
        <v>21</v>
      </c>
    </row>
    <row r="23" spans="1:3" x14ac:dyDescent="0.25">
      <c r="A23">
        <f>+A22+'Model Descriptions'!$C$94</f>
        <v>-58</v>
      </c>
      <c r="B23">
        <f>+'Model Descriptions'!$C$87+('Model Descriptions'!$C$88*Polynomial_degree5!A23)+('Model Descriptions'!$C$89*Polynomial_degree5!A23^2)+('Model Descriptions'!$C$90*Polynomial_degree5!A23^3)+('Model Descriptions'!$C$91*Polynomial_degree5!A23^4)+('Model Descriptions'!$C$92*Polynomial_degree5!A23^5)</f>
        <v>1843643.2319999998</v>
      </c>
      <c r="C23">
        <f t="shared" si="0"/>
        <v>22</v>
      </c>
    </row>
    <row r="24" spans="1:3" x14ac:dyDescent="0.25">
      <c r="A24">
        <f>+A23+'Model Descriptions'!$C$94</f>
        <v>-56</v>
      </c>
      <c r="B24">
        <f>+'Model Descriptions'!$C$87+('Model Descriptions'!$C$88*Polynomial_degree5!A24)+('Model Descriptions'!$C$89*Polynomial_degree5!A24^2)+('Model Descriptions'!$C$90*Polynomial_degree5!A24^3)+('Model Descriptions'!$C$91*Polynomial_degree5!A24^4)+('Model Descriptions'!$C$92*Polynomial_degree5!A24^5)</f>
        <v>1949268.2239999999</v>
      </c>
      <c r="C24">
        <f t="shared" si="0"/>
        <v>23</v>
      </c>
    </row>
    <row r="25" spans="1:3" x14ac:dyDescent="0.25">
      <c r="A25">
        <f>+A24+'Model Descriptions'!$C$94</f>
        <v>-54</v>
      </c>
      <c r="B25">
        <f>+'Model Descriptions'!$C$87+('Model Descriptions'!$C$88*Polynomial_degree5!A25)+('Model Descriptions'!$C$89*Polynomial_degree5!A25^2)+('Model Descriptions'!$C$90*Polynomial_degree5!A25^3)+('Model Descriptions'!$C$91*Polynomial_degree5!A25^4)+('Model Descriptions'!$C$92*Polynomial_degree5!A25^5)</f>
        <v>2040834.976</v>
      </c>
      <c r="C25">
        <f t="shared" si="0"/>
        <v>24</v>
      </c>
    </row>
    <row r="26" spans="1:3" x14ac:dyDescent="0.25">
      <c r="A26">
        <f>+A25+'Model Descriptions'!$C$94</f>
        <v>-52</v>
      </c>
      <c r="B26">
        <f>+'Model Descriptions'!$C$87+('Model Descriptions'!$C$88*Polynomial_degree5!A26)+('Model Descriptions'!$C$89*Polynomial_degree5!A26^2)+('Model Descriptions'!$C$90*Polynomial_degree5!A26^3)+('Model Descriptions'!$C$91*Polynomial_degree5!A26^4)+('Model Descriptions'!$C$92*Polynomial_degree5!A26^5)</f>
        <v>2119795.9679999999</v>
      </c>
      <c r="C26">
        <f t="shared" si="0"/>
        <v>25</v>
      </c>
    </row>
    <row r="27" spans="1:3" x14ac:dyDescent="0.25">
      <c r="A27">
        <f>+A26+'Model Descriptions'!$C$94</f>
        <v>-50</v>
      </c>
      <c r="B27">
        <f>+'Model Descriptions'!$C$87+('Model Descriptions'!$C$88*Polynomial_degree5!A27)+('Model Descriptions'!$C$89*Polynomial_degree5!A27^2)+('Model Descriptions'!$C$90*Polynomial_degree5!A27^3)+('Model Descriptions'!$C$91*Polynomial_degree5!A27^4)+('Model Descriptions'!$C$92*Polynomial_degree5!A27^5)</f>
        <v>2187500</v>
      </c>
      <c r="C27">
        <f t="shared" si="0"/>
        <v>26</v>
      </c>
    </row>
    <row r="28" spans="1:3" x14ac:dyDescent="0.25">
      <c r="A28">
        <f>+A27+'Model Descriptions'!$C$94</f>
        <v>-48</v>
      </c>
      <c r="B28">
        <f>+'Model Descriptions'!$C$87+('Model Descriptions'!$C$88*Polynomial_degree5!A28)+('Model Descriptions'!$C$89*Polynomial_degree5!A28^2)+('Model Descriptions'!$C$90*Polynomial_degree5!A28^3)+('Model Descriptions'!$C$91*Polynomial_degree5!A28^4)+('Model Descriptions'!$C$92*Polynomial_degree5!A28^5)</f>
        <v>2245196.0320000001</v>
      </c>
      <c r="C28">
        <f t="shared" si="0"/>
        <v>27</v>
      </c>
    </row>
    <row r="29" spans="1:3" x14ac:dyDescent="0.25">
      <c r="A29">
        <f>+A28+'Model Descriptions'!$C$94</f>
        <v>-46</v>
      </c>
      <c r="B29">
        <f>+'Model Descriptions'!$C$87+('Model Descriptions'!$C$88*Polynomial_degree5!A29)+('Model Descriptions'!$C$89*Polynomial_degree5!A29^2)+('Model Descriptions'!$C$90*Polynomial_degree5!A29^3)+('Model Descriptions'!$C$91*Polynomial_degree5!A29^4)+('Model Descriptions'!$C$92*Polynomial_degree5!A29^5)</f>
        <v>2294037.0240000002</v>
      </c>
      <c r="C29">
        <f t="shared" si="0"/>
        <v>28</v>
      </c>
    </row>
    <row r="30" spans="1:3" x14ac:dyDescent="0.25">
      <c r="A30">
        <f>+A29+'Model Descriptions'!$C$94</f>
        <v>-44</v>
      </c>
      <c r="B30">
        <f>+'Model Descriptions'!$C$87+('Model Descriptions'!$C$88*Polynomial_degree5!A30)+('Model Descriptions'!$C$89*Polynomial_degree5!A30^2)+('Model Descriptions'!$C$90*Polynomial_degree5!A30^3)+('Model Descriptions'!$C$91*Polynomial_degree5!A30^4)+('Model Descriptions'!$C$92*Polynomial_degree5!A30^5)</f>
        <v>2335083.7760000001</v>
      </c>
      <c r="C30">
        <f t="shared" si="0"/>
        <v>29</v>
      </c>
    </row>
    <row r="31" spans="1:3" x14ac:dyDescent="0.25">
      <c r="A31">
        <f>+A30+'Model Descriptions'!$C$94</f>
        <v>-42</v>
      </c>
      <c r="B31">
        <f>+'Model Descriptions'!$C$87+('Model Descriptions'!$C$88*Polynomial_degree5!A31)+('Model Descriptions'!$C$89*Polynomial_degree5!A31^2)+('Model Descriptions'!$C$90*Polynomial_degree5!A31^3)+('Model Descriptions'!$C$91*Polynomial_degree5!A31^4)+('Model Descriptions'!$C$92*Polynomial_degree5!A31^5)</f>
        <v>2369308.7680000002</v>
      </c>
      <c r="C31">
        <f t="shared" si="0"/>
        <v>30</v>
      </c>
    </row>
    <row r="32" spans="1:3" x14ac:dyDescent="0.25">
      <c r="A32">
        <f>+A31+'Model Descriptions'!$C$94</f>
        <v>-40</v>
      </c>
      <c r="B32">
        <f>+'Model Descriptions'!$C$87+('Model Descriptions'!$C$88*Polynomial_degree5!A32)+('Model Descriptions'!$C$89*Polynomial_degree5!A32^2)+('Model Descriptions'!$C$90*Polynomial_degree5!A32^3)+('Model Descriptions'!$C$91*Polynomial_degree5!A32^4)+('Model Descriptions'!$C$92*Polynomial_degree5!A32^5)</f>
        <v>2397600</v>
      </c>
      <c r="C32">
        <f t="shared" si="0"/>
        <v>31</v>
      </c>
    </row>
    <row r="33" spans="1:3" x14ac:dyDescent="0.25">
      <c r="A33">
        <f>+A32+'Model Descriptions'!$C$94</f>
        <v>-38</v>
      </c>
      <c r="B33">
        <f>+'Model Descriptions'!$C$87+('Model Descriptions'!$C$88*Polynomial_degree5!A33)+('Model Descriptions'!$C$89*Polynomial_degree5!A33^2)+('Model Descriptions'!$C$90*Polynomial_degree5!A33^3)+('Model Descriptions'!$C$91*Polynomial_degree5!A33^4)+('Model Descriptions'!$C$92*Polynomial_degree5!A33^5)</f>
        <v>2420764.8319999999</v>
      </c>
      <c r="C33">
        <f t="shared" si="0"/>
        <v>32</v>
      </c>
    </row>
    <row r="34" spans="1:3" x14ac:dyDescent="0.25">
      <c r="A34">
        <f>+A33+'Model Descriptions'!$C$94</f>
        <v>-36</v>
      </c>
      <c r="B34">
        <f>+'Model Descriptions'!$C$87+('Model Descriptions'!$C$88*Polynomial_degree5!A34)+('Model Descriptions'!$C$89*Polynomial_degree5!A34^2)+('Model Descriptions'!$C$90*Polynomial_degree5!A34^3)+('Model Descriptions'!$C$91*Polynomial_degree5!A34^4)+('Model Descriptions'!$C$92*Polynomial_degree5!A34^5)</f>
        <v>2439533.824</v>
      </c>
      <c r="C34">
        <f t="shared" si="0"/>
        <v>33</v>
      </c>
    </row>
    <row r="35" spans="1:3" x14ac:dyDescent="0.25">
      <c r="A35">
        <f>+A34+'Model Descriptions'!$C$94</f>
        <v>-34</v>
      </c>
      <c r="B35">
        <f>+'Model Descriptions'!$C$87+('Model Descriptions'!$C$88*Polynomial_degree5!A35)+('Model Descriptions'!$C$89*Polynomial_degree5!A35^2)+('Model Descriptions'!$C$90*Polynomial_degree5!A35^3)+('Model Descriptions'!$C$91*Polynomial_degree5!A35^4)+('Model Descriptions'!$C$92*Polynomial_degree5!A35^5)</f>
        <v>2454564.5759999999</v>
      </c>
      <c r="C35">
        <f t="shared" si="0"/>
        <v>34</v>
      </c>
    </row>
    <row r="36" spans="1:3" x14ac:dyDescent="0.25">
      <c r="A36">
        <f>+A35+'Model Descriptions'!$C$94</f>
        <v>-32</v>
      </c>
      <c r="B36">
        <f>+'Model Descriptions'!$C$87+('Model Descriptions'!$C$88*Polynomial_degree5!A36)+('Model Descriptions'!$C$89*Polynomial_degree5!A36^2)+('Model Descriptions'!$C$90*Polynomial_degree5!A36^3)+('Model Descriptions'!$C$91*Polynomial_degree5!A36^4)+('Model Descriptions'!$C$92*Polynomial_degree5!A36^5)</f>
        <v>2466445.568</v>
      </c>
      <c r="C36">
        <f t="shared" si="0"/>
        <v>35</v>
      </c>
    </row>
    <row r="37" spans="1:3" x14ac:dyDescent="0.25">
      <c r="A37">
        <f>+A36+'Model Descriptions'!$C$94</f>
        <v>-30</v>
      </c>
      <c r="B37">
        <f>+'Model Descriptions'!$C$87+('Model Descriptions'!$C$88*Polynomial_degree5!A37)+('Model Descriptions'!$C$89*Polynomial_degree5!A37^2)+('Model Descriptions'!$C$90*Polynomial_degree5!A37^3)+('Model Descriptions'!$C$91*Polynomial_degree5!A37^4)+('Model Descriptions'!$C$92*Polynomial_degree5!A37^5)</f>
        <v>2475700</v>
      </c>
      <c r="C37">
        <f t="shared" si="0"/>
        <v>36</v>
      </c>
    </row>
    <row r="38" spans="1:3" x14ac:dyDescent="0.25">
      <c r="A38">
        <f>+A37+'Model Descriptions'!$C$94</f>
        <v>-28</v>
      </c>
      <c r="B38">
        <f>+'Model Descriptions'!$C$87+('Model Descriptions'!$C$88*Polynomial_degree5!A38)+('Model Descriptions'!$C$89*Polynomial_degree5!A38^2)+('Model Descriptions'!$C$90*Polynomial_degree5!A38^3)+('Model Descriptions'!$C$91*Polynomial_degree5!A38^4)+('Model Descriptions'!$C$92*Polynomial_degree5!A38^5)</f>
        <v>2482789.6320000002</v>
      </c>
      <c r="C38">
        <f t="shared" si="0"/>
        <v>37</v>
      </c>
    </row>
    <row r="39" spans="1:3" x14ac:dyDescent="0.25">
      <c r="A39">
        <f>+A38+'Model Descriptions'!$C$94</f>
        <v>-26</v>
      </c>
      <c r="B39">
        <f>+'Model Descriptions'!$C$87+('Model Descriptions'!$C$88*Polynomial_degree5!A39)+('Model Descriptions'!$C$89*Polynomial_degree5!A39^2)+('Model Descriptions'!$C$90*Polynomial_degree5!A39^3)+('Model Descriptions'!$C$91*Polynomial_degree5!A39^4)+('Model Descriptions'!$C$92*Polynomial_degree5!A39^5)</f>
        <v>2488118.6239999998</v>
      </c>
      <c r="C39">
        <f t="shared" si="0"/>
        <v>38</v>
      </c>
    </row>
    <row r="40" spans="1:3" x14ac:dyDescent="0.25">
      <c r="A40">
        <f>+A39+'Model Descriptions'!$C$94</f>
        <v>-24</v>
      </c>
      <c r="B40">
        <f>+'Model Descriptions'!$C$87+('Model Descriptions'!$C$88*Polynomial_degree5!A40)+('Model Descriptions'!$C$89*Polynomial_degree5!A40^2)+('Model Descriptions'!$C$90*Polynomial_degree5!A40^3)+('Model Descriptions'!$C$91*Polynomial_degree5!A40^4)+('Model Descriptions'!$C$92*Polynomial_degree5!A40^5)</f>
        <v>2492037.3760000002</v>
      </c>
      <c r="C40">
        <f t="shared" si="0"/>
        <v>39</v>
      </c>
    </row>
    <row r="41" spans="1:3" x14ac:dyDescent="0.25">
      <c r="A41">
        <f>+A40+'Model Descriptions'!$C$94</f>
        <v>-22</v>
      </c>
      <c r="B41">
        <f>+'Model Descriptions'!$C$87+('Model Descriptions'!$C$88*Polynomial_degree5!A41)+('Model Descriptions'!$C$89*Polynomial_degree5!A41^2)+('Model Descriptions'!$C$90*Polynomial_degree5!A41^3)+('Model Descriptions'!$C$91*Polynomial_degree5!A41^4)+('Model Descriptions'!$C$92*Polynomial_degree5!A41^5)</f>
        <v>2494846.3679999998</v>
      </c>
      <c r="C41">
        <f t="shared" si="0"/>
        <v>40</v>
      </c>
    </row>
    <row r="42" spans="1:3" x14ac:dyDescent="0.25">
      <c r="A42">
        <f>+A41+'Model Descriptions'!$C$94</f>
        <v>-20</v>
      </c>
      <c r="B42">
        <f>+'Model Descriptions'!$C$87+('Model Descriptions'!$C$88*Polynomial_degree5!A42)+('Model Descriptions'!$C$89*Polynomial_degree5!A42^2)+('Model Descriptions'!$C$90*Polynomial_degree5!A42^3)+('Model Descriptions'!$C$91*Polynomial_degree5!A42^4)+('Model Descriptions'!$C$92*Polynomial_degree5!A42^5)</f>
        <v>2496800</v>
      </c>
      <c r="C42">
        <f t="shared" si="0"/>
        <v>41</v>
      </c>
    </row>
    <row r="43" spans="1:3" x14ac:dyDescent="0.25">
      <c r="A43">
        <f>+A42+'Model Descriptions'!$C$94</f>
        <v>-18</v>
      </c>
      <c r="B43">
        <f>+'Model Descriptions'!$C$87+('Model Descriptions'!$C$88*Polynomial_degree5!A43)+('Model Descriptions'!$C$89*Polynomial_degree5!A43^2)+('Model Descriptions'!$C$90*Polynomial_degree5!A43^3)+('Model Descriptions'!$C$91*Polynomial_degree5!A43^4)+('Model Descriptions'!$C$92*Polynomial_degree5!A43^5)</f>
        <v>2498110.432</v>
      </c>
      <c r="C43">
        <f t="shared" si="0"/>
        <v>42</v>
      </c>
    </row>
    <row r="44" spans="1:3" x14ac:dyDescent="0.25">
      <c r="A44">
        <f>+A43+'Model Descriptions'!$C$94</f>
        <v>-16</v>
      </c>
      <c r="B44">
        <f>+'Model Descriptions'!$C$87+('Model Descriptions'!$C$88*Polynomial_degree5!A44)+('Model Descriptions'!$C$89*Polynomial_degree5!A44^2)+('Model Descriptions'!$C$90*Polynomial_degree5!A44^3)+('Model Descriptions'!$C$91*Polynomial_degree5!A44^4)+('Model Descriptions'!$C$92*Polynomial_degree5!A44^5)</f>
        <v>2498951.4240000001</v>
      </c>
      <c r="C44">
        <f t="shared" si="0"/>
        <v>43</v>
      </c>
    </row>
    <row r="45" spans="1:3" x14ac:dyDescent="0.25">
      <c r="A45">
        <f>+A44+'Model Descriptions'!$C$94</f>
        <v>-14</v>
      </c>
      <c r="B45">
        <f>+'Model Descriptions'!$C$87+('Model Descriptions'!$C$88*Polynomial_degree5!A45)+('Model Descriptions'!$C$89*Polynomial_degree5!A45^2)+('Model Descriptions'!$C$90*Polynomial_degree5!A45^3)+('Model Descriptions'!$C$91*Polynomial_degree5!A45^4)+('Model Descriptions'!$C$92*Polynomial_degree5!A45^5)</f>
        <v>2499462.176</v>
      </c>
      <c r="C45">
        <f t="shared" si="0"/>
        <v>44</v>
      </c>
    </row>
    <row r="46" spans="1:3" x14ac:dyDescent="0.25">
      <c r="A46">
        <f>+A45+'Model Descriptions'!$C$94</f>
        <v>-12</v>
      </c>
      <c r="B46">
        <f>+'Model Descriptions'!$C$87+('Model Descriptions'!$C$88*Polynomial_degree5!A46)+('Model Descriptions'!$C$89*Polynomial_degree5!A46^2)+('Model Descriptions'!$C$90*Polynomial_degree5!A46^3)+('Model Descriptions'!$C$91*Polynomial_degree5!A46^4)+('Model Descriptions'!$C$92*Polynomial_degree5!A46^5)</f>
        <v>2499751.1680000001</v>
      </c>
      <c r="C46">
        <f t="shared" si="0"/>
        <v>45</v>
      </c>
    </row>
    <row r="47" spans="1:3" x14ac:dyDescent="0.25">
      <c r="A47">
        <f>+A46+'Model Descriptions'!$C$94</f>
        <v>-10</v>
      </c>
      <c r="B47">
        <f>+'Model Descriptions'!$C$87+('Model Descriptions'!$C$88*Polynomial_degree5!A47)+('Model Descriptions'!$C$89*Polynomial_degree5!A47^2)+('Model Descriptions'!$C$90*Polynomial_degree5!A47^3)+('Model Descriptions'!$C$91*Polynomial_degree5!A47^4)+('Model Descriptions'!$C$92*Polynomial_degree5!A47^5)</f>
        <v>2499900</v>
      </c>
      <c r="C47">
        <f t="shared" si="0"/>
        <v>46</v>
      </c>
    </row>
    <row r="48" spans="1:3" x14ac:dyDescent="0.25">
      <c r="A48">
        <f>+A47+'Model Descriptions'!$C$94</f>
        <v>-8</v>
      </c>
      <c r="B48">
        <f>+'Model Descriptions'!$C$87+('Model Descriptions'!$C$88*Polynomial_degree5!A48)+('Model Descriptions'!$C$89*Polynomial_degree5!A48^2)+('Model Descriptions'!$C$90*Polynomial_degree5!A48^3)+('Model Descriptions'!$C$91*Polynomial_degree5!A48^4)+('Model Descriptions'!$C$92*Polynomial_degree5!A48^5)</f>
        <v>2499967.2319999998</v>
      </c>
      <c r="C48">
        <f t="shared" si="0"/>
        <v>47</v>
      </c>
    </row>
    <row r="49" spans="1:3" x14ac:dyDescent="0.25">
      <c r="A49">
        <f>+A48+'Model Descriptions'!$C$94</f>
        <v>-6</v>
      </c>
      <c r="B49">
        <f>+'Model Descriptions'!$C$87+('Model Descriptions'!$C$88*Polynomial_degree5!A49)+('Model Descriptions'!$C$89*Polynomial_degree5!A49^2)+('Model Descriptions'!$C$90*Polynomial_degree5!A49^3)+('Model Descriptions'!$C$91*Polynomial_degree5!A49^4)+('Model Descriptions'!$C$92*Polynomial_degree5!A49^5)</f>
        <v>2499992.2239999999</v>
      </c>
      <c r="C49">
        <f t="shared" si="0"/>
        <v>48</v>
      </c>
    </row>
    <row r="50" spans="1:3" x14ac:dyDescent="0.25">
      <c r="A50">
        <f>+A49+'Model Descriptions'!$C$94</f>
        <v>-4</v>
      </c>
      <c r="B50">
        <f>+'Model Descriptions'!$C$87+('Model Descriptions'!$C$88*Polynomial_degree5!A50)+('Model Descriptions'!$C$89*Polynomial_degree5!A50^2)+('Model Descriptions'!$C$90*Polynomial_degree5!A50^3)+('Model Descriptions'!$C$91*Polynomial_degree5!A50^4)+('Model Descriptions'!$C$92*Polynomial_degree5!A50^5)</f>
        <v>2499998.9759999998</v>
      </c>
      <c r="C50">
        <f t="shared" si="0"/>
        <v>49</v>
      </c>
    </row>
    <row r="51" spans="1:3" x14ac:dyDescent="0.25">
      <c r="A51">
        <f>+A50+'Model Descriptions'!$C$94</f>
        <v>-2</v>
      </c>
      <c r="B51">
        <f>+'Model Descriptions'!$C$87+('Model Descriptions'!$C$88*Polynomial_degree5!A51)+('Model Descriptions'!$C$89*Polynomial_degree5!A51^2)+('Model Descriptions'!$C$90*Polynomial_degree5!A51^3)+('Model Descriptions'!$C$91*Polynomial_degree5!A51^4)+('Model Descriptions'!$C$92*Polynomial_degree5!A51^5)</f>
        <v>2499999.9679999999</v>
      </c>
      <c r="C51">
        <f t="shared" si="0"/>
        <v>50</v>
      </c>
    </row>
    <row r="52" spans="1:3" x14ac:dyDescent="0.25">
      <c r="A52">
        <f>+A51+'Model Descriptions'!$C$94</f>
        <v>0</v>
      </c>
      <c r="B52">
        <f>+'Model Descriptions'!$C$87+('Model Descriptions'!$C$88*Polynomial_degree5!A52)+('Model Descriptions'!$C$89*Polynomial_degree5!A52^2)+('Model Descriptions'!$C$90*Polynomial_degree5!A52^3)+('Model Descriptions'!$C$91*Polynomial_degree5!A52^4)+('Model Descriptions'!$C$92*Polynomial_degree5!A52^5)</f>
        <v>2500000</v>
      </c>
      <c r="C52">
        <f t="shared" si="0"/>
        <v>51</v>
      </c>
    </row>
    <row r="53" spans="1:3" x14ac:dyDescent="0.25">
      <c r="A53">
        <f>+A52+'Model Descriptions'!$C$94</f>
        <v>2</v>
      </c>
      <c r="B53">
        <f>+'Model Descriptions'!$C$87+('Model Descriptions'!$C$88*Polynomial_degree5!A53)+('Model Descriptions'!$C$89*Polynomial_degree5!A53^2)+('Model Descriptions'!$C$90*Polynomial_degree5!A53^3)+('Model Descriptions'!$C$91*Polynomial_degree5!A53^4)+('Model Descriptions'!$C$92*Polynomial_degree5!A53^5)</f>
        <v>2500000.0320000001</v>
      </c>
      <c r="C53">
        <f t="shared" si="0"/>
        <v>52</v>
      </c>
    </row>
    <row r="54" spans="1:3" x14ac:dyDescent="0.25">
      <c r="A54">
        <f>+A53+'Model Descriptions'!$C$94</f>
        <v>4</v>
      </c>
      <c r="B54">
        <f>+'Model Descriptions'!$C$87+('Model Descriptions'!$C$88*Polynomial_degree5!A54)+('Model Descriptions'!$C$89*Polynomial_degree5!A54^2)+('Model Descriptions'!$C$90*Polynomial_degree5!A54^3)+('Model Descriptions'!$C$91*Polynomial_degree5!A54^4)+('Model Descriptions'!$C$92*Polynomial_degree5!A54^5)</f>
        <v>2500001.0240000002</v>
      </c>
      <c r="C54">
        <f t="shared" si="0"/>
        <v>53</v>
      </c>
    </row>
    <row r="55" spans="1:3" x14ac:dyDescent="0.25">
      <c r="A55">
        <f>+A54+'Model Descriptions'!$C$94</f>
        <v>6</v>
      </c>
      <c r="B55">
        <f>+'Model Descriptions'!$C$87+('Model Descriptions'!$C$88*Polynomial_degree5!A55)+('Model Descriptions'!$C$89*Polynomial_degree5!A55^2)+('Model Descriptions'!$C$90*Polynomial_degree5!A55^3)+('Model Descriptions'!$C$91*Polynomial_degree5!A55^4)+('Model Descriptions'!$C$92*Polynomial_degree5!A55^5)</f>
        <v>2500007.7760000001</v>
      </c>
      <c r="C55">
        <f t="shared" si="0"/>
        <v>54</v>
      </c>
    </row>
    <row r="56" spans="1:3" x14ac:dyDescent="0.25">
      <c r="A56">
        <f>+A55+'Model Descriptions'!$C$94</f>
        <v>8</v>
      </c>
      <c r="B56">
        <f>+'Model Descriptions'!$C$87+('Model Descriptions'!$C$88*Polynomial_degree5!A56)+('Model Descriptions'!$C$89*Polynomial_degree5!A56^2)+('Model Descriptions'!$C$90*Polynomial_degree5!A56^3)+('Model Descriptions'!$C$91*Polynomial_degree5!A56^4)+('Model Descriptions'!$C$92*Polynomial_degree5!A56^5)</f>
        <v>2500032.7680000002</v>
      </c>
      <c r="C56">
        <f t="shared" si="0"/>
        <v>55</v>
      </c>
    </row>
    <row r="57" spans="1:3" x14ac:dyDescent="0.25">
      <c r="A57">
        <f>+A56+'Model Descriptions'!$C$94</f>
        <v>10</v>
      </c>
      <c r="B57">
        <f>+'Model Descriptions'!$C$87+('Model Descriptions'!$C$88*Polynomial_degree5!A57)+('Model Descriptions'!$C$89*Polynomial_degree5!A57^2)+('Model Descriptions'!$C$90*Polynomial_degree5!A57^3)+('Model Descriptions'!$C$91*Polynomial_degree5!A57^4)+('Model Descriptions'!$C$92*Polynomial_degree5!A57^5)</f>
        <v>2500100</v>
      </c>
      <c r="C57">
        <f t="shared" si="0"/>
        <v>56</v>
      </c>
    </row>
    <row r="58" spans="1:3" x14ac:dyDescent="0.25">
      <c r="A58">
        <f>+A57+'Model Descriptions'!$C$94</f>
        <v>12</v>
      </c>
      <c r="B58">
        <f>+'Model Descriptions'!$C$87+('Model Descriptions'!$C$88*Polynomial_degree5!A58)+('Model Descriptions'!$C$89*Polynomial_degree5!A58^2)+('Model Descriptions'!$C$90*Polynomial_degree5!A58^3)+('Model Descriptions'!$C$91*Polynomial_degree5!A58^4)+('Model Descriptions'!$C$92*Polynomial_degree5!A58^5)</f>
        <v>2500248.8319999999</v>
      </c>
      <c r="C58">
        <f t="shared" si="0"/>
        <v>57</v>
      </c>
    </row>
    <row r="59" spans="1:3" x14ac:dyDescent="0.25">
      <c r="A59">
        <f>+A58+'Model Descriptions'!$C$94</f>
        <v>14</v>
      </c>
      <c r="B59">
        <f>+'Model Descriptions'!$C$87+('Model Descriptions'!$C$88*Polynomial_degree5!A59)+('Model Descriptions'!$C$89*Polynomial_degree5!A59^2)+('Model Descriptions'!$C$90*Polynomial_degree5!A59^3)+('Model Descriptions'!$C$91*Polynomial_degree5!A59^4)+('Model Descriptions'!$C$92*Polynomial_degree5!A59^5)</f>
        <v>2500537.824</v>
      </c>
      <c r="C59">
        <f t="shared" si="0"/>
        <v>58</v>
      </c>
    </row>
    <row r="60" spans="1:3" x14ac:dyDescent="0.25">
      <c r="A60">
        <f>+A59+'Model Descriptions'!$C$94</f>
        <v>16</v>
      </c>
      <c r="B60">
        <f>+'Model Descriptions'!$C$87+('Model Descriptions'!$C$88*Polynomial_degree5!A60)+('Model Descriptions'!$C$89*Polynomial_degree5!A60^2)+('Model Descriptions'!$C$90*Polynomial_degree5!A60^3)+('Model Descriptions'!$C$91*Polynomial_degree5!A60^4)+('Model Descriptions'!$C$92*Polynomial_degree5!A60^5)</f>
        <v>2501048.5759999999</v>
      </c>
      <c r="C60">
        <f t="shared" si="0"/>
        <v>59</v>
      </c>
    </row>
    <row r="61" spans="1:3" x14ac:dyDescent="0.25">
      <c r="A61">
        <f>+A60+'Model Descriptions'!$C$94</f>
        <v>18</v>
      </c>
      <c r="B61">
        <f>+'Model Descriptions'!$C$87+('Model Descriptions'!$C$88*Polynomial_degree5!A61)+('Model Descriptions'!$C$89*Polynomial_degree5!A61^2)+('Model Descriptions'!$C$90*Polynomial_degree5!A61^3)+('Model Descriptions'!$C$91*Polynomial_degree5!A61^4)+('Model Descriptions'!$C$92*Polynomial_degree5!A61^5)</f>
        <v>2501889.568</v>
      </c>
      <c r="C61">
        <f t="shared" si="0"/>
        <v>60</v>
      </c>
    </row>
    <row r="62" spans="1:3" x14ac:dyDescent="0.25">
      <c r="A62">
        <f>+A61+'Model Descriptions'!$C$94</f>
        <v>20</v>
      </c>
      <c r="B62">
        <f>+'Model Descriptions'!$C$87+('Model Descriptions'!$C$88*Polynomial_degree5!A62)+('Model Descriptions'!$C$89*Polynomial_degree5!A62^2)+('Model Descriptions'!$C$90*Polynomial_degree5!A62^3)+('Model Descriptions'!$C$91*Polynomial_degree5!A62^4)+('Model Descriptions'!$C$92*Polynomial_degree5!A62^5)</f>
        <v>2503200</v>
      </c>
      <c r="C62">
        <f t="shared" si="0"/>
        <v>61</v>
      </c>
    </row>
    <row r="63" spans="1:3" x14ac:dyDescent="0.25">
      <c r="A63">
        <f>+A62+'Model Descriptions'!$C$94</f>
        <v>22</v>
      </c>
      <c r="B63">
        <f>+'Model Descriptions'!$C$87+('Model Descriptions'!$C$88*Polynomial_degree5!A63)+('Model Descriptions'!$C$89*Polynomial_degree5!A63^2)+('Model Descriptions'!$C$90*Polynomial_degree5!A63^3)+('Model Descriptions'!$C$91*Polynomial_degree5!A63^4)+('Model Descriptions'!$C$92*Polynomial_degree5!A63^5)</f>
        <v>2505153.6320000002</v>
      </c>
      <c r="C63">
        <f t="shared" si="0"/>
        <v>62</v>
      </c>
    </row>
    <row r="64" spans="1:3" x14ac:dyDescent="0.25">
      <c r="A64">
        <f>+A63+'Model Descriptions'!$C$94</f>
        <v>24</v>
      </c>
      <c r="B64">
        <f>+'Model Descriptions'!$C$87+('Model Descriptions'!$C$88*Polynomial_degree5!A64)+('Model Descriptions'!$C$89*Polynomial_degree5!A64^2)+('Model Descriptions'!$C$90*Polynomial_degree5!A64^3)+('Model Descriptions'!$C$91*Polynomial_degree5!A64^4)+('Model Descriptions'!$C$92*Polynomial_degree5!A64^5)</f>
        <v>2507962.6239999998</v>
      </c>
      <c r="C64">
        <f t="shared" si="0"/>
        <v>63</v>
      </c>
    </row>
    <row r="65" spans="1:3" x14ac:dyDescent="0.25">
      <c r="A65">
        <f>+A64+'Model Descriptions'!$C$94</f>
        <v>26</v>
      </c>
      <c r="B65">
        <f>+'Model Descriptions'!$C$87+('Model Descriptions'!$C$88*Polynomial_degree5!A65)+('Model Descriptions'!$C$89*Polynomial_degree5!A65^2)+('Model Descriptions'!$C$90*Polynomial_degree5!A65^3)+('Model Descriptions'!$C$91*Polynomial_degree5!A65^4)+('Model Descriptions'!$C$92*Polynomial_degree5!A65^5)</f>
        <v>2511881.3760000002</v>
      </c>
      <c r="C65">
        <f t="shared" si="0"/>
        <v>64</v>
      </c>
    </row>
    <row r="66" spans="1:3" x14ac:dyDescent="0.25">
      <c r="A66">
        <f>+A65+'Model Descriptions'!$C$94</f>
        <v>28</v>
      </c>
      <c r="B66">
        <f>+'Model Descriptions'!$C$87+('Model Descriptions'!$C$88*Polynomial_degree5!A66)+('Model Descriptions'!$C$89*Polynomial_degree5!A66^2)+('Model Descriptions'!$C$90*Polynomial_degree5!A66^3)+('Model Descriptions'!$C$91*Polynomial_degree5!A66^4)+('Model Descriptions'!$C$92*Polynomial_degree5!A66^5)</f>
        <v>2517210.3679999998</v>
      </c>
      <c r="C66">
        <f t="shared" si="0"/>
        <v>65</v>
      </c>
    </row>
    <row r="67" spans="1:3" x14ac:dyDescent="0.25">
      <c r="A67">
        <f>+A66+'Model Descriptions'!$C$94</f>
        <v>30</v>
      </c>
      <c r="B67">
        <f>+'Model Descriptions'!$C$87+('Model Descriptions'!$C$88*Polynomial_degree5!A67)+('Model Descriptions'!$C$89*Polynomial_degree5!A67^2)+('Model Descriptions'!$C$90*Polynomial_degree5!A67^3)+('Model Descriptions'!$C$91*Polynomial_degree5!A67^4)+('Model Descriptions'!$C$92*Polynomial_degree5!A67^5)</f>
        <v>2524300</v>
      </c>
      <c r="C67">
        <f t="shared" si="0"/>
        <v>66</v>
      </c>
    </row>
    <row r="68" spans="1:3" x14ac:dyDescent="0.25">
      <c r="A68">
        <f>+A67+'Model Descriptions'!$C$94</f>
        <v>32</v>
      </c>
      <c r="B68">
        <f>+'Model Descriptions'!$C$87+('Model Descriptions'!$C$88*Polynomial_degree5!A68)+('Model Descriptions'!$C$89*Polynomial_degree5!A68^2)+('Model Descriptions'!$C$90*Polynomial_degree5!A68^3)+('Model Descriptions'!$C$91*Polynomial_degree5!A68^4)+('Model Descriptions'!$C$92*Polynomial_degree5!A68^5)</f>
        <v>2533554.432</v>
      </c>
      <c r="C68">
        <f t="shared" ref="C68:C102" si="1">+C67+1</f>
        <v>67</v>
      </c>
    </row>
    <row r="69" spans="1:3" x14ac:dyDescent="0.25">
      <c r="A69">
        <f>+A68+'Model Descriptions'!$C$94</f>
        <v>34</v>
      </c>
      <c r="B69">
        <f>+'Model Descriptions'!$C$87+('Model Descriptions'!$C$88*Polynomial_degree5!A69)+('Model Descriptions'!$C$89*Polynomial_degree5!A69^2)+('Model Descriptions'!$C$90*Polynomial_degree5!A69^3)+('Model Descriptions'!$C$91*Polynomial_degree5!A69^4)+('Model Descriptions'!$C$92*Polynomial_degree5!A69^5)</f>
        <v>2545435.4240000001</v>
      </c>
      <c r="C69">
        <f t="shared" si="1"/>
        <v>68</v>
      </c>
    </row>
    <row r="70" spans="1:3" x14ac:dyDescent="0.25">
      <c r="A70">
        <f>+A69+'Model Descriptions'!$C$94</f>
        <v>36</v>
      </c>
      <c r="B70">
        <f>+'Model Descriptions'!$C$87+('Model Descriptions'!$C$88*Polynomial_degree5!A70)+('Model Descriptions'!$C$89*Polynomial_degree5!A70^2)+('Model Descriptions'!$C$90*Polynomial_degree5!A70^3)+('Model Descriptions'!$C$91*Polynomial_degree5!A70^4)+('Model Descriptions'!$C$92*Polynomial_degree5!A70^5)</f>
        <v>2560466.176</v>
      </c>
      <c r="C70">
        <f t="shared" si="1"/>
        <v>69</v>
      </c>
    </row>
    <row r="71" spans="1:3" x14ac:dyDescent="0.25">
      <c r="A71">
        <f>+A70+'Model Descriptions'!$C$94</f>
        <v>38</v>
      </c>
      <c r="B71">
        <f>+'Model Descriptions'!$C$87+('Model Descriptions'!$C$88*Polynomial_degree5!A71)+('Model Descriptions'!$C$89*Polynomial_degree5!A71^2)+('Model Descriptions'!$C$90*Polynomial_degree5!A71^3)+('Model Descriptions'!$C$91*Polynomial_degree5!A71^4)+('Model Descriptions'!$C$92*Polynomial_degree5!A71^5)</f>
        <v>2579235.1680000001</v>
      </c>
      <c r="C71">
        <f t="shared" si="1"/>
        <v>70</v>
      </c>
    </row>
    <row r="72" spans="1:3" x14ac:dyDescent="0.25">
      <c r="A72">
        <f>+A71+'Model Descriptions'!$C$94</f>
        <v>40</v>
      </c>
      <c r="B72">
        <f>+'Model Descriptions'!$C$87+('Model Descriptions'!$C$88*Polynomial_degree5!A72)+('Model Descriptions'!$C$89*Polynomial_degree5!A72^2)+('Model Descriptions'!$C$90*Polynomial_degree5!A72^3)+('Model Descriptions'!$C$91*Polynomial_degree5!A72^4)+('Model Descriptions'!$C$92*Polynomial_degree5!A72^5)</f>
        <v>2602400</v>
      </c>
      <c r="C72">
        <f t="shared" si="1"/>
        <v>71</v>
      </c>
    </row>
    <row r="73" spans="1:3" x14ac:dyDescent="0.25">
      <c r="A73">
        <f>+A72+'Model Descriptions'!$C$94</f>
        <v>42</v>
      </c>
      <c r="B73">
        <f>+'Model Descriptions'!$C$87+('Model Descriptions'!$C$88*Polynomial_degree5!A73)+('Model Descriptions'!$C$89*Polynomial_degree5!A73^2)+('Model Descriptions'!$C$90*Polynomial_degree5!A73^3)+('Model Descriptions'!$C$91*Polynomial_degree5!A73^4)+('Model Descriptions'!$C$92*Polynomial_degree5!A73^5)</f>
        <v>2630691.2319999998</v>
      </c>
      <c r="C73">
        <f t="shared" si="1"/>
        <v>72</v>
      </c>
    </row>
    <row r="74" spans="1:3" x14ac:dyDescent="0.25">
      <c r="A74">
        <f>+A73+'Model Descriptions'!$C$94</f>
        <v>44</v>
      </c>
      <c r="B74">
        <f>+'Model Descriptions'!$C$87+('Model Descriptions'!$C$88*Polynomial_degree5!A74)+('Model Descriptions'!$C$89*Polynomial_degree5!A74^2)+('Model Descriptions'!$C$90*Polynomial_degree5!A74^3)+('Model Descriptions'!$C$91*Polynomial_degree5!A74^4)+('Model Descriptions'!$C$92*Polynomial_degree5!A74^5)</f>
        <v>2664916.2239999999</v>
      </c>
      <c r="C74">
        <f t="shared" si="1"/>
        <v>73</v>
      </c>
    </row>
    <row r="75" spans="1:3" x14ac:dyDescent="0.25">
      <c r="A75">
        <f>+A74+'Model Descriptions'!$C$94</f>
        <v>46</v>
      </c>
      <c r="B75">
        <f>+'Model Descriptions'!$C$87+('Model Descriptions'!$C$88*Polynomial_degree5!A75)+('Model Descriptions'!$C$89*Polynomial_degree5!A75^2)+('Model Descriptions'!$C$90*Polynomial_degree5!A75^3)+('Model Descriptions'!$C$91*Polynomial_degree5!A75^4)+('Model Descriptions'!$C$92*Polynomial_degree5!A75^5)</f>
        <v>2705962.9759999998</v>
      </c>
      <c r="C75">
        <f t="shared" si="1"/>
        <v>74</v>
      </c>
    </row>
    <row r="76" spans="1:3" x14ac:dyDescent="0.25">
      <c r="A76">
        <f>+A75+'Model Descriptions'!$C$94</f>
        <v>48</v>
      </c>
      <c r="B76">
        <f>+'Model Descriptions'!$C$87+('Model Descriptions'!$C$88*Polynomial_degree5!A76)+('Model Descriptions'!$C$89*Polynomial_degree5!A76^2)+('Model Descriptions'!$C$90*Polynomial_degree5!A76^3)+('Model Descriptions'!$C$91*Polynomial_degree5!A76^4)+('Model Descriptions'!$C$92*Polynomial_degree5!A76^5)</f>
        <v>2754803.9679999999</v>
      </c>
      <c r="C76">
        <f t="shared" si="1"/>
        <v>75</v>
      </c>
    </row>
    <row r="77" spans="1:3" x14ac:dyDescent="0.25">
      <c r="A77">
        <f>+A76+'Model Descriptions'!$C$94</f>
        <v>50</v>
      </c>
      <c r="B77">
        <f>+'Model Descriptions'!$C$87+('Model Descriptions'!$C$88*Polynomial_degree5!A77)+('Model Descriptions'!$C$89*Polynomial_degree5!A77^2)+('Model Descriptions'!$C$90*Polynomial_degree5!A77^3)+('Model Descriptions'!$C$91*Polynomial_degree5!A77^4)+('Model Descriptions'!$C$92*Polynomial_degree5!A77^5)</f>
        <v>2812500</v>
      </c>
      <c r="C77">
        <f t="shared" si="1"/>
        <v>76</v>
      </c>
    </row>
    <row r="78" spans="1:3" x14ac:dyDescent="0.25">
      <c r="A78">
        <f>+A77+'Model Descriptions'!$C$94</f>
        <v>52</v>
      </c>
      <c r="B78">
        <f>+'Model Descriptions'!$C$87+('Model Descriptions'!$C$88*Polynomial_degree5!A78)+('Model Descriptions'!$C$89*Polynomial_degree5!A78^2)+('Model Descriptions'!$C$90*Polynomial_degree5!A78^3)+('Model Descriptions'!$C$91*Polynomial_degree5!A78^4)+('Model Descriptions'!$C$92*Polynomial_degree5!A78^5)</f>
        <v>2880204.0320000001</v>
      </c>
      <c r="C78">
        <f t="shared" si="1"/>
        <v>77</v>
      </c>
    </row>
    <row r="79" spans="1:3" x14ac:dyDescent="0.25">
      <c r="A79">
        <f>+A78+'Model Descriptions'!$C$94</f>
        <v>54</v>
      </c>
      <c r="B79">
        <f>+'Model Descriptions'!$C$87+('Model Descriptions'!$C$88*Polynomial_degree5!A79)+('Model Descriptions'!$C$89*Polynomial_degree5!A79^2)+('Model Descriptions'!$C$90*Polynomial_degree5!A79^3)+('Model Descriptions'!$C$91*Polynomial_degree5!A79^4)+('Model Descriptions'!$C$92*Polynomial_degree5!A79^5)</f>
        <v>2959165.0240000002</v>
      </c>
      <c r="C79">
        <f t="shared" si="1"/>
        <v>78</v>
      </c>
    </row>
    <row r="80" spans="1:3" x14ac:dyDescent="0.25">
      <c r="A80">
        <f>+A79+'Model Descriptions'!$C$94</f>
        <v>56</v>
      </c>
      <c r="B80">
        <f>+'Model Descriptions'!$C$87+('Model Descriptions'!$C$88*Polynomial_degree5!A80)+('Model Descriptions'!$C$89*Polynomial_degree5!A80^2)+('Model Descriptions'!$C$90*Polynomial_degree5!A80^3)+('Model Descriptions'!$C$91*Polynomial_degree5!A80^4)+('Model Descriptions'!$C$92*Polynomial_degree5!A80^5)</f>
        <v>3050731.7760000001</v>
      </c>
      <c r="C80">
        <f t="shared" si="1"/>
        <v>79</v>
      </c>
    </row>
    <row r="81" spans="1:3" x14ac:dyDescent="0.25">
      <c r="A81">
        <f>+A80+'Model Descriptions'!$C$94</f>
        <v>58</v>
      </c>
      <c r="B81">
        <f>+'Model Descriptions'!$C$87+('Model Descriptions'!$C$88*Polynomial_degree5!A81)+('Model Descriptions'!$C$89*Polynomial_degree5!A81^2)+('Model Descriptions'!$C$90*Polynomial_degree5!A81^3)+('Model Descriptions'!$C$91*Polynomial_degree5!A81^4)+('Model Descriptions'!$C$92*Polynomial_degree5!A81^5)</f>
        <v>3156356.7680000002</v>
      </c>
      <c r="C81">
        <f t="shared" si="1"/>
        <v>80</v>
      </c>
    </row>
    <row r="82" spans="1:3" x14ac:dyDescent="0.25">
      <c r="A82">
        <f>+A81+'Model Descriptions'!$C$94</f>
        <v>60</v>
      </c>
      <c r="B82">
        <f>+'Model Descriptions'!$C$87+('Model Descriptions'!$C$88*Polynomial_degree5!A82)+('Model Descriptions'!$C$89*Polynomial_degree5!A82^2)+('Model Descriptions'!$C$90*Polynomial_degree5!A82^3)+('Model Descriptions'!$C$91*Polynomial_degree5!A82^4)+('Model Descriptions'!$C$92*Polynomial_degree5!A82^5)</f>
        <v>3277600</v>
      </c>
      <c r="C82">
        <f t="shared" si="1"/>
        <v>81</v>
      </c>
    </row>
    <row r="83" spans="1:3" x14ac:dyDescent="0.25">
      <c r="A83">
        <f>+A82+'Model Descriptions'!$C$94</f>
        <v>62</v>
      </c>
      <c r="B83">
        <f>+'Model Descriptions'!$C$87+('Model Descriptions'!$C$88*Polynomial_degree5!A83)+('Model Descriptions'!$C$89*Polynomial_degree5!A83^2)+('Model Descriptions'!$C$90*Polynomial_degree5!A83^3)+('Model Descriptions'!$C$91*Polynomial_degree5!A83^4)+('Model Descriptions'!$C$92*Polynomial_degree5!A83^5)</f>
        <v>3416132.8319999999</v>
      </c>
      <c r="C83">
        <f t="shared" si="1"/>
        <v>82</v>
      </c>
    </row>
    <row r="84" spans="1:3" x14ac:dyDescent="0.25">
      <c r="A84">
        <f>+A83+'Model Descriptions'!$C$94</f>
        <v>64</v>
      </c>
      <c r="B84">
        <f>+'Model Descriptions'!$C$87+('Model Descriptions'!$C$88*Polynomial_degree5!A84)+('Model Descriptions'!$C$89*Polynomial_degree5!A84^2)+('Model Descriptions'!$C$90*Polynomial_degree5!A84^3)+('Model Descriptions'!$C$91*Polynomial_degree5!A84^4)+('Model Descriptions'!$C$92*Polynomial_degree5!A84^5)</f>
        <v>3573741.824</v>
      </c>
      <c r="C84">
        <f t="shared" si="1"/>
        <v>83</v>
      </c>
    </row>
    <row r="85" spans="1:3" x14ac:dyDescent="0.25">
      <c r="A85">
        <f>+A84+'Model Descriptions'!$C$94</f>
        <v>66</v>
      </c>
      <c r="B85">
        <f>+'Model Descriptions'!$C$87+('Model Descriptions'!$C$88*Polynomial_degree5!A85)+('Model Descriptions'!$C$89*Polynomial_degree5!A85^2)+('Model Descriptions'!$C$90*Polynomial_degree5!A85^3)+('Model Descriptions'!$C$91*Polynomial_degree5!A85^4)+('Model Descriptions'!$C$92*Polynomial_degree5!A85^5)</f>
        <v>3752332.5760000004</v>
      </c>
      <c r="C85">
        <f t="shared" si="1"/>
        <v>84</v>
      </c>
    </row>
    <row r="86" spans="1:3" x14ac:dyDescent="0.25">
      <c r="A86">
        <f>+A85+'Model Descriptions'!$C$94</f>
        <v>68</v>
      </c>
      <c r="B86">
        <f>+'Model Descriptions'!$C$87+('Model Descriptions'!$C$88*Polynomial_degree5!A86)+('Model Descriptions'!$C$89*Polynomial_degree5!A86^2)+('Model Descriptions'!$C$90*Polynomial_degree5!A86^3)+('Model Descriptions'!$C$91*Polynomial_degree5!A86^4)+('Model Descriptions'!$C$92*Polynomial_degree5!A86^5)</f>
        <v>3953933.568</v>
      </c>
      <c r="C86">
        <f t="shared" si="1"/>
        <v>85</v>
      </c>
    </row>
    <row r="87" spans="1:3" x14ac:dyDescent="0.25">
      <c r="A87">
        <f>+A86+'Model Descriptions'!$C$94</f>
        <v>70</v>
      </c>
      <c r="B87">
        <f>+'Model Descriptions'!$C$87+('Model Descriptions'!$C$88*Polynomial_degree5!A87)+('Model Descriptions'!$C$89*Polynomial_degree5!A87^2)+('Model Descriptions'!$C$90*Polynomial_degree5!A87^3)+('Model Descriptions'!$C$91*Polynomial_degree5!A87^4)+('Model Descriptions'!$C$92*Polynomial_degree5!A87^5)</f>
        <v>4180700</v>
      </c>
      <c r="C87">
        <f t="shared" si="1"/>
        <v>86</v>
      </c>
    </row>
    <row r="88" spans="1:3" x14ac:dyDescent="0.25">
      <c r="A88">
        <f>+A87+'Model Descriptions'!$C$94</f>
        <v>72</v>
      </c>
      <c r="B88">
        <f>+'Model Descriptions'!$C$87+('Model Descriptions'!$C$88*Polynomial_degree5!A88)+('Model Descriptions'!$C$89*Polynomial_degree5!A88^2)+('Model Descriptions'!$C$90*Polynomial_degree5!A88^3)+('Model Descriptions'!$C$91*Polynomial_degree5!A88^4)+('Model Descriptions'!$C$92*Polynomial_degree5!A88^5)</f>
        <v>4434917.6320000002</v>
      </c>
      <c r="C88">
        <f t="shared" si="1"/>
        <v>87</v>
      </c>
    </row>
    <row r="89" spans="1:3" x14ac:dyDescent="0.25">
      <c r="A89">
        <f>+A88+'Model Descriptions'!$C$94</f>
        <v>74</v>
      </c>
      <c r="B89">
        <f>+'Model Descriptions'!$C$87+('Model Descriptions'!$C$88*Polynomial_degree5!A89)+('Model Descriptions'!$C$89*Polynomial_degree5!A89^2)+('Model Descriptions'!$C$90*Polynomial_degree5!A89^3)+('Model Descriptions'!$C$91*Polynomial_degree5!A89^4)+('Model Descriptions'!$C$92*Polynomial_degree5!A89^5)</f>
        <v>4719006.6239999998</v>
      </c>
      <c r="C89">
        <f t="shared" si="1"/>
        <v>88</v>
      </c>
    </row>
    <row r="90" spans="1:3" x14ac:dyDescent="0.25">
      <c r="A90">
        <f>+A89+'Model Descriptions'!$C$94</f>
        <v>76</v>
      </c>
      <c r="B90">
        <f>+'Model Descriptions'!$C$87+('Model Descriptions'!$C$88*Polynomial_degree5!A90)+('Model Descriptions'!$C$89*Polynomial_degree5!A90^2)+('Model Descriptions'!$C$90*Polynomial_degree5!A90^3)+('Model Descriptions'!$C$91*Polynomial_degree5!A90^4)+('Model Descriptions'!$C$92*Polynomial_degree5!A90^5)</f>
        <v>5035525.3760000002</v>
      </c>
      <c r="C90">
        <f t="shared" si="1"/>
        <v>89</v>
      </c>
    </row>
    <row r="91" spans="1:3" x14ac:dyDescent="0.25">
      <c r="A91">
        <f>+A90+'Model Descriptions'!$C$94</f>
        <v>78</v>
      </c>
      <c r="B91">
        <f>+'Model Descriptions'!$C$87+('Model Descriptions'!$C$88*Polynomial_degree5!A91)+('Model Descriptions'!$C$89*Polynomial_degree5!A91^2)+('Model Descriptions'!$C$90*Polynomial_degree5!A91^3)+('Model Descriptions'!$C$91*Polynomial_degree5!A91^4)+('Model Descriptions'!$C$92*Polynomial_degree5!A91^5)</f>
        <v>5387174.3680000007</v>
      </c>
      <c r="C91">
        <f t="shared" si="1"/>
        <v>90</v>
      </c>
    </row>
    <row r="92" spans="1:3" x14ac:dyDescent="0.25">
      <c r="A92">
        <f>+A91+'Model Descriptions'!$C$94</f>
        <v>80</v>
      </c>
      <c r="B92">
        <f>+'Model Descriptions'!$C$87+('Model Descriptions'!$C$88*Polynomial_degree5!A92)+('Model Descriptions'!$C$89*Polynomial_degree5!A92^2)+('Model Descriptions'!$C$90*Polynomial_degree5!A92^3)+('Model Descriptions'!$C$91*Polynomial_degree5!A92^4)+('Model Descriptions'!$C$92*Polynomial_degree5!A92^5)</f>
        <v>5776800</v>
      </c>
      <c r="C92">
        <f t="shared" si="1"/>
        <v>91</v>
      </c>
    </row>
    <row r="93" spans="1:3" x14ac:dyDescent="0.25">
      <c r="A93">
        <f>+A92+'Model Descriptions'!$C$94</f>
        <v>82</v>
      </c>
      <c r="B93">
        <f>+'Model Descriptions'!$C$87+('Model Descriptions'!$C$88*Polynomial_degree5!A93)+('Model Descriptions'!$C$89*Polynomial_degree5!A93^2)+('Model Descriptions'!$C$90*Polynomial_degree5!A93^3)+('Model Descriptions'!$C$91*Polynomial_degree5!A93^4)+('Model Descriptions'!$C$92*Polynomial_degree5!A93^5)</f>
        <v>6207398.432</v>
      </c>
      <c r="C93">
        <f t="shared" si="1"/>
        <v>92</v>
      </c>
    </row>
    <row r="94" spans="1:3" x14ac:dyDescent="0.25">
      <c r="A94">
        <f>+A93+'Model Descriptions'!$C$94</f>
        <v>84</v>
      </c>
      <c r="B94">
        <f>+'Model Descriptions'!$C$87+('Model Descriptions'!$C$88*Polynomial_degree5!A94)+('Model Descriptions'!$C$89*Polynomial_degree5!A94^2)+('Model Descriptions'!$C$90*Polynomial_degree5!A94^3)+('Model Descriptions'!$C$91*Polynomial_degree5!A94^4)+('Model Descriptions'!$C$92*Polynomial_degree5!A94^5)</f>
        <v>6682119.4240000006</v>
      </c>
      <c r="C94">
        <f t="shared" si="1"/>
        <v>93</v>
      </c>
    </row>
    <row r="95" spans="1:3" x14ac:dyDescent="0.25">
      <c r="A95">
        <f>+A94+'Model Descriptions'!$C$94</f>
        <v>86</v>
      </c>
      <c r="B95">
        <f>+'Model Descriptions'!$C$87+('Model Descriptions'!$C$88*Polynomial_degree5!A95)+('Model Descriptions'!$C$89*Polynomial_degree5!A95^2)+('Model Descriptions'!$C$90*Polynomial_degree5!A95^3)+('Model Descriptions'!$C$91*Polynomial_degree5!A95^4)+('Model Descriptions'!$C$92*Polynomial_degree5!A95^5)</f>
        <v>7204270.176</v>
      </c>
      <c r="C95">
        <f t="shared" si="1"/>
        <v>94</v>
      </c>
    </row>
    <row r="96" spans="1:3" x14ac:dyDescent="0.25">
      <c r="A96">
        <f>+A95+'Model Descriptions'!$C$94</f>
        <v>88</v>
      </c>
      <c r="B96">
        <f>+'Model Descriptions'!$C$87+('Model Descriptions'!$C$88*Polynomial_degree5!A96)+('Model Descriptions'!$C$89*Polynomial_degree5!A96^2)+('Model Descriptions'!$C$90*Polynomial_degree5!A96^3)+('Model Descriptions'!$C$91*Polynomial_degree5!A96^4)+('Model Descriptions'!$C$92*Polynomial_degree5!A96^5)</f>
        <v>7777319.1680000005</v>
      </c>
      <c r="C96">
        <f t="shared" si="1"/>
        <v>95</v>
      </c>
    </row>
    <row r="97" spans="1:3" x14ac:dyDescent="0.25">
      <c r="A97">
        <f>+A96+'Model Descriptions'!$C$94</f>
        <v>90</v>
      </c>
      <c r="B97">
        <f>+'Model Descriptions'!$C$87+('Model Descriptions'!$C$88*Polynomial_degree5!A97)+('Model Descriptions'!$C$89*Polynomial_degree5!A97^2)+('Model Descriptions'!$C$90*Polynomial_degree5!A97^3)+('Model Descriptions'!$C$91*Polynomial_degree5!A97^4)+('Model Descriptions'!$C$92*Polynomial_degree5!A97^5)</f>
        <v>8404900</v>
      </c>
      <c r="C97">
        <f t="shared" si="1"/>
        <v>96</v>
      </c>
    </row>
    <row r="98" spans="1:3" x14ac:dyDescent="0.25">
      <c r="A98">
        <f>+A97+'Model Descriptions'!$C$94</f>
        <v>92</v>
      </c>
      <c r="B98">
        <f>+'Model Descriptions'!$C$87+('Model Descriptions'!$C$88*Polynomial_degree5!A98)+('Model Descriptions'!$C$89*Polynomial_degree5!A98^2)+('Model Descriptions'!$C$90*Polynomial_degree5!A98^3)+('Model Descriptions'!$C$91*Polynomial_degree5!A98^4)+('Model Descriptions'!$C$92*Polynomial_degree5!A98^5)</f>
        <v>9090815.2320000008</v>
      </c>
      <c r="C98">
        <f t="shared" si="1"/>
        <v>97</v>
      </c>
    </row>
    <row r="99" spans="1:3" x14ac:dyDescent="0.25">
      <c r="A99">
        <f>+A98+'Model Descriptions'!$C$94</f>
        <v>94</v>
      </c>
      <c r="B99">
        <f>+'Model Descriptions'!$C$87+('Model Descriptions'!$C$88*Polynomial_degree5!A99)+('Model Descriptions'!$C$89*Polynomial_degree5!A99^2)+('Model Descriptions'!$C$90*Polynomial_degree5!A99^3)+('Model Descriptions'!$C$91*Polynomial_degree5!A99^4)+('Model Descriptions'!$C$92*Polynomial_degree5!A99^5)</f>
        <v>9839040.2239999995</v>
      </c>
      <c r="C99">
        <f t="shared" si="1"/>
        <v>98</v>
      </c>
    </row>
    <row r="100" spans="1:3" x14ac:dyDescent="0.25">
      <c r="A100">
        <f>+A99+'Model Descriptions'!$C$94</f>
        <v>96</v>
      </c>
      <c r="B100">
        <f>+'Model Descriptions'!$C$87+('Model Descriptions'!$C$88*Polynomial_degree5!A100)+('Model Descriptions'!$C$89*Polynomial_degree5!A100^2)+('Model Descriptions'!$C$90*Polynomial_degree5!A100^3)+('Model Descriptions'!$C$91*Polynomial_degree5!A100^4)+('Model Descriptions'!$C$92*Polynomial_degree5!A100^5)</f>
        <v>10653726.976</v>
      </c>
      <c r="C100">
        <f t="shared" si="1"/>
        <v>99</v>
      </c>
    </row>
    <row r="101" spans="1:3" x14ac:dyDescent="0.25">
      <c r="A101">
        <f>+A100+'Model Descriptions'!$C$94</f>
        <v>98</v>
      </c>
      <c r="B101">
        <f>+'Model Descriptions'!$C$87+('Model Descriptions'!$C$88*Polynomial_degree5!A101)+('Model Descriptions'!$C$89*Polynomial_degree5!A101^2)+('Model Descriptions'!$C$90*Polynomial_degree5!A101^3)+('Model Descriptions'!$C$91*Polynomial_degree5!A101^4)+('Model Descriptions'!$C$92*Polynomial_degree5!A101^5)</f>
        <v>11539207.968</v>
      </c>
      <c r="C101">
        <f t="shared" si="1"/>
        <v>100</v>
      </c>
    </row>
    <row r="102" spans="1:3" x14ac:dyDescent="0.25">
      <c r="A102">
        <f>+A101+'Model Descriptions'!$C$94</f>
        <v>100</v>
      </c>
      <c r="B102">
        <f>+'Model Descriptions'!$C$87+('Model Descriptions'!$C$88*Polynomial_degree5!A102)+('Model Descriptions'!$C$89*Polynomial_degree5!A102^2)+('Model Descriptions'!$C$90*Polynomial_degree5!A102^3)+('Model Descriptions'!$C$91*Polynomial_degree5!A102^4)+('Model Descriptions'!$C$92*Polynomial_degree5!A102^5)</f>
        <v>12500000</v>
      </c>
      <c r="C102">
        <f t="shared" si="1"/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5"/>
  <sheetViews>
    <sheetView zoomScaleNormal="100" workbookViewId="0">
      <selection activeCell="K7" sqref="K7"/>
    </sheetView>
  </sheetViews>
  <sheetFormatPr defaultRowHeight="15.75" x14ac:dyDescent="0.25"/>
  <cols>
    <col min="2" max="2" width="27.875" bestFit="1" customWidth="1"/>
    <col min="3" max="3" width="33" style="9" bestFit="1" customWidth="1"/>
    <col min="4" max="4" width="3.375" customWidth="1"/>
    <col min="8" max="8" width="67.75" customWidth="1"/>
    <col min="9" max="9" width="9.5" customWidth="1"/>
  </cols>
  <sheetData>
    <row r="1" spans="2:11" ht="16.5" thickBot="1" x14ac:dyDescent="0.3"/>
    <row r="2" spans="2:11" ht="16.5" thickTop="1" x14ac:dyDescent="0.25">
      <c r="B2" s="11" t="s">
        <v>2</v>
      </c>
      <c r="C2" s="13" t="s">
        <v>33</v>
      </c>
      <c r="K2" t="s">
        <v>50</v>
      </c>
    </row>
    <row r="3" spans="2:11" x14ac:dyDescent="0.25">
      <c r="B3" s="3" t="s">
        <v>3</v>
      </c>
      <c r="C3" s="5" t="s">
        <v>4</v>
      </c>
      <c r="K3" t="s">
        <v>51</v>
      </c>
    </row>
    <row r="4" spans="2:11" x14ac:dyDescent="0.25">
      <c r="B4" s="3" t="s">
        <v>5</v>
      </c>
      <c r="C4" s="5">
        <v>0.34</v>
      </c>
      <c r="K4" t="s">
        <v>52</v>
      </c>
    </row>
    <row r="5" spans="2:11" x14ac:dyDescent="0.25">
      <c r="B5" s="3" t="s">
        <v>6</v>
      </c>
      <c r="C5" s="5">
        <v>50</v>
      </c>
      <c r="K5" t="s">
        <v>53</v>
      </c>
    </row>
    <row r="6" spans="2:11" x14ac:dyDescent="0.25">
      <c r="B6" s="3" t="s">
        <v>7</v>
      </c>
      <c r="C6" s="5">
        <v>-100</v>
      </c>
    </row>
    <row r="7" spans="2:11" ht="16.5" thickBot="1" x14ac:dyDescent="0.3">
      <c r="B7" s="4" t="s">
        <v>8</v>
      </c>
      <c r="C7" s="6">
        <v>2</v>
      </c>
    </row>
    <row r="8" spans="2:11" ht="17.25" thickTop="1" thickBot="1" x14ac:dyDescent="0.3"/>
    <row r="9" spans="2:11" ht="16.5" thickTop="1" x14ac:dyDescent="0.25">
      <c r="B9" s="11" t="s">
        <v>2</v>
      </c>
      <c r="C9" s="13" t="s">
        <v>34</v>
      </c>
    </row>
    <row r="10" spans="2:11" x14ac:dyDescent="0.25">
      <c r="B10" s="3" t="s">
        <v>3</v>
      </c>
      <c r="C10" s="5" t="s">
        <v>4</v>
      </c>
    </row>
    <row r="11" spans="2:11" x14ac:dyDescent="0.25">
      <c r="B11" s="3" t="s">
        <v>5</v>
      </c>
      <c r="C11" s="5">
        <v>-0.34</v>
      </c>
    </row>
    <row r="12" spans="2:11" x14ac:dyDescent="0.25">
      <c r="B12" s="3" t="s">
        <v>6</v>
      </c>
      <c r="C12" s="5">
        <v>50</v>
      </c>
    </row>
    <row r="13" spans="2:11" x14ac:dyDescent="0.25">
      <c r="B13" s="3" t="s">
        <v>7</v>
      </c>
      <c r="C13" s="5">
        <v>-100</v>
      </c>
    </row>
    <row r="14" spans="2:11" ht="16.5" thickBot="1" x14ac:dyDescent="0.3">
      <c r="B14" s="4" t="s">
        <v>8</v>
      </c>
      <c r="C14" s="6">
        <v>2</v>
      </c>
    </row>
    <row r="15" spans="2:11" ht="24.95" customHeight="1" thickTop="1" thickBot="1" x14ac:dyDescent="0.3"/>
    <row r="16" spans="2:11" ht="16.5" thickTop="1" x14ac:dyDescent="0.25">
      <c r="B16" s="11" t="s">
        <v>2</v>
      </c>
      <c r="C16" s="12" t="s">
        <v>13</v>
      </c>
      <c r="H16" s="2"/>
      <c r="I16" s="2"/>
    </row>
    <row r="17" spans="2:9" x14ac:dyDescent="0.25">
      <c r="B17" s="3" t="s">
        <v>3</v>
      </c>
      <c r="C17" s="5" t="s">
        <v>14</v>
      </c>
      <c r="H17" s="2"/>
      <c r="I17" s="2"/>
    </row>
    <row r="18" spans="2:9" x14ac:dyDescent="0.25">
      <c r="B18" s="3" t="s">
        <v>15</v>
      </c>
      <c r="C18" s="5">
        <v>0.9</v>
      </c>
      <c r="H18" s="2"/>
      <c r="I18" s="2"/>
    </row>
    <row r="19" spans="2:9" x14ac:dyDescent="0.25">
      <c r="B19" s="3" t="s">
        <v>16</v>
      </c>
      <c r="C19" s="5">
        <v>5</v>
      </c>
      <c r="H19" s="2"/>
      <c r="I19" s="2"/>
    </row>
    <row r="20" spans="2:9" x14ac:dyDescent="0.25">
      <c r="B20" s="3" t="s">
        <v>17</v>
      </c>
      <c r="C20" s="5">
        <v>0.5</v>
      </c>
      <c r="H20" s="2"/>
      <c r="I20" s="2"/>
    </row>
    <row r="21" spans="2:9" ht="16.5" thickBot="1" x14ac:dyDescent="0.3">
      <c r="B21" s="4" t="s">
        <v>8</v>
      </c>
      <c r="C21" s="6">
        <v>2</v>
      </c>
    </row>
    <row r="22" spans="2:9" ht="17.25" thickTop="1" thickBot="1" x14ac:dyDescent="0.3"/>
    <row r="23" spans="2:9" ht="16.5" thickTop="1" x14ac:dyDescent="0.25">
      <c r="B23" s="11" t="s">
        <v>2</v>
      </c>
      <c r="C23" s="12" t="s">
        <v>12</v>
      </c>
    </row>
    <row r="24" spans="2:9" x14ac:dyDescent="0.25">
      <c r="B24" s="3" t="s">
        <v>3</v>
      </c>
      <c r="C24" s="5" t="s">
        <v>18</v>
      </c>
    </row>
    <row r="25" spans="2:9" x14ac:dyDescent="0.25">
      <c r="B25" s="3" t="s">
        <v>15</v>
      </c>
      <c r="C25" s="5">
        <v>0.9</v>
      </c>
    </row>
    <row r="26" spans="2:9" x14ac:dyDescent="0.25">
      <c r="B26" s="3" t="s">
        <v>16</v>
      </c>
      <c r="C26" s="5">
        <v>5</v>
      </c>
    </row>
    <row r="27" spans="2:9" x14ac:dyDescent="0.25">
      <c r="B27" s="3" t="s">
        <v>17</v>
      </c>
      <c r="C27" s="5">
        <v>0.5</v>
      </c>
    </row>
    <row r="28" spans="2:9" ht="16.5" thickBot="1" x14ac:dyDescent="0.3">
      <c r="B28" s="4" t="s">
        <v>8</v>
      </c>
      <c r="C28" s="6">
        <v>2</v>
      </c>
    </row>
    <row r="29" spans="2:9" ht="24.95" customHeight="1" thickTop="1" thickBot="1" x14ac:dyDescent="0.3">
      <c r="B29" s="14"/>
      <c r="C29" s="15"/>
    </row>
    <row r="30" spans="2:9" ht="16.5" thickTop="1" x14ac:dyDescent="0.25">
      <c r="B30" s="11" t="s">
        <v>2</v>
      </c>
      <c r="C30" s="13" t="s">
        <v>43</v>
      </c>
    </row>
    <row r="31" spans="2:9" ht="18.75" x14ac:dyDescent="0.25">
      <c r="B31" s="3" t="s">
        <v>3</v>
      </c>
      <c r="C31" s="5" t="s">
        <v>19</v>
      </c>
    </row>
    <row r="32" spans="2:9" x14ac:dyDescent="0.25">
      <c r="B32" s="3" t="s">
        <v>20</v>
      </c>
      <c r="C32" s="5">
        <v>3</v>
      </c>
    </row>
    <row r="33" spans="2:3" x14ac:dyDescent="0.25">
      <c r="B33" s="3" t="s">
        <v>23</v>
      </c>
      <c r="C33" s="5">
        <v>1.4999999999999999E-2</v>
      </c>
    </row>
    <row r="34" spans="2:3" x14ac:dyDescent="0.25">
      <c r="B34" s="3" t="s">
        <v>21</v>
      </c>
      <c r="C34" s="5">
        <v>-100</v>
      </c>
    </row>
    <row r="35" spans="2:3" ht="16.5" thickBot="1" x14ac:dyDescent="0.3">
      <c r="B35" s="4" t="s">
        <v>22</v>
      </c>
      <c r="C35" s="6">
        <v>2</v>
      </c>
    </row>
    <row r="36" spans="2:3" ht="17.25" thickTop="1" thickBot="1" x14ac:dyDescent="0.3"/>
    <row r="37" spans="2:3" ht="16.5" thickTop="1" x14ac:dyDescent="0.25">
      <c r="B37" s="11" t="s">
        <v>2</v>
      </c>
      <c r="C37" s="13" t="s">
        <v>45</v>
      </c>
    </row>
    <row r="38" spans="2:3" ht="18.75" x14ac:dyDescent="0.25">
      <c r="B38" s="3" t="s">
        <v>3</v>
      </c>
      <c r="C38" s="5" t="s">
        <v>19</v>
      </c>
    </row>
    <row r="39" spans="2:3" x14ac:dyDescent="0.25">
      <c r="B39" s="3" t="s">
        <v>20</v>
      </c>
      <c r="C39" s="5">
        <v>3</v>
      </c>
    </row>
    <row r="40" spans="2:3" x14ac:dyDescent="0.25">
      <c r="B40" s="3" t="s">
        <v>23</v>
      </c>
      <c r="C40" s="5">
        <v>-1.4999999999999999E-2</v>
      </c>
    </row>
    <row r="41" spans="2:3" x14ac:dyDescent="0.25">
      <c r="B41" s="3" t="s">
        <v>21</v>
      </c>
      <c r="C41" s="5">
        <v>-100</v>
      </c>
    </row>
    <row r="42" spans="2:3" ht="16.5" thickBot="1" x14ac:dyDescent="0.3">
      <c r="B42" s="4" t="s">
        <v>22</v>
      </c>
      <c r="C42" s="6">
        <v>2</v>
      </c>
    </row>
    <row r="43" spans="2:3" ht="24.95" customHeight="1" thickTop="1" thickBot="1" x14ac:dyDescent="0.3"/>
    <row r="44" spans="2:3" ht="16.5" thickTop="1" x14ac:dyDescent="0.25">
      <c r="B44" s="11" t="s">
        <v>2</v>
      </c>
      <c r="C44" s="13" t="s">
        <v>44</v>
      </c>
    </row>
    <row r="45" spans="2:3" ht="18.75" x14ac:dyDescent="0.25">
      <c r="B45" s="3" t="s">
        <v>3</v>
      </c>
      <c r="C45" s="8" t="s">
        <v>47</v>
      </c>
    </row>
    <row r="46" spans="2:3" x14ac:dyDescent="0.25">
      <c r="B46" s="3" t="s">
        <v>20</v>
      </c>
      <c r="C46" s="5">
        <v>3</v>
      </c>
    </row>
    <row r="47" spans="2:3" x14ac:dyDescent="0.25">
      <c r="B47" s="3" t="s">
        <v>23</v>
      </c>
      <c r="C47" s="5">
        <v>1.4999999999999999E-2</v>
      </c>
    </row>
    <row r="48" spans="2:3" x14ac:dyDescent="0.25">
      <c r="B48" s="3" t="s">
        <v>21</v>
      </c>
      <c r="C48" s="5">
        <v>-100</v>
      </c>
    </row>
    <row r="49" spans="2:3" ht="16.5" thickBot="1" x14ac:dyDescent="0.3">
      <c r="B49" s="4" t="s">
        <v>22</v>
      </c>
      <c r="C49" s="6">
        <v>2</v>
      </c>
    </row>
    <row r="50" spans="2:3" ht="17.25" thickTop="1" thickBot="1" x14ac:dyDescent="0.3"/>
    <row r="51" spans="2:3" ht="16.5" thickTop="1" x14ac:dyDescent="0.25">
      <c r="B51" s="11" t="s">
        <v>2</v>
      </c>
      <c r="C51" s="13" t="s">
        <v>46</v>
      </c>
    </row>
    <row r="52" spans="2:3" ht="18.75" x14ac:dyDescent="0.25">
      <c r="B52" s="3" t="s">
        <v>3</v>
      </c>
      <c r="C52" s="8" t="s">
        <v>47</v>
      </c>
    </row>
    <row r="53" spans="2:3" x14ac:dyDescent="0.25">
      <c r="B53" s="3" t="s">
        <v>20</v>
      </c>
      <c r="C53" s="5">
        <v>3</v>
      </c>
    </row>
    <row r="54" spans="2:3" x14ac:dyDescent="0.25">
      <c r="B54" s="3" t="s">
        <v>23</v>
      </c>
      <c r="C54" s="5">
        <v>-1.4999999999999999E-2</v>
      </c>
    </row>
    <row r="55" spans="2:3" x14ac:dyDescent="0.25">
      <c r="B55" s="3" t="s">
        <v>21</v>
      </c>
      <c r="C55" s="5">
        <v>-100</v>
      </c>
    </row>
    <row r="56" spans="2:3" ht="16.5" thickBot="1" x14ac:dyDescent="0.3">
      <c r="B56" s="4" t="s">
        <v>22</v>
      </c>
      <c r="C56" s="6">
        <v>2</v>
      </c>
    </row>
    <row r="57" spans="2:3" ht="24.95" customHeight="1" thickTop="1" thickBot="1" x14ac:dyDescent="0.3"/>
    <row r="58" spans="2:3" ht="16.5" thickTop="1" x14ac:dyDescent="0.25">
      <c r="B58" s="11" t="s">
        <v>2</v>
      </c>
      <c r="C58" s="12" t="s">
        <v>9</v>
      </c>
    </row>
    <row r="59" spans="2:3" ht="20.25" x14ac:dyDescent="0.35">
      <c r="B59" s="3" t="s">
        <v>3</v>
      </c>
      <c r="C59" s="8" t="s">
        <v>24</v>
      </c>
    </row>
    <row r="60" spans="2:3" ht="18.75" x14ac:dyDescent="0.35">
      <c r="B60" s="7" t="s">
        <v>25</v>
      </c>
      <c r="C60" s="5">
        <v>-3000</v>
      </c>
    </row>
    <row r="61" spans="2:3" ht="18.75" x14ac:dyDescent="0.35">
      <c r="B61" s="7" t="s">
        <v>26</v>
      </c>
      <c r="C61" s="5">
        <v>0</v>
      </c>
    </row>
    <row r="62" spans="2:3" ht="18.75" x14ac:dyDescent="0.35">
      <c r="B62" s="7" t="s">
        <v>27</v>
      </c>
      <c r="C62" s="5">
        <v>1</v>
      </c>
    </row>
    <row r="63" spans="2:3" x14ac:dyDescent="0.25">
      <c r="B63" s="3" t="s">
        <v>7</v>
      </c>
      <c r="C63" s="5">
        <v>-100</v>
      </c>
    </row>
    <row r="64" spans="2:3" ht="16.5" thickBot="1" x14ac:dyDescent="0.3">
      <c r="B64" s="4" t="s">
        <v>8</v>
      </c>
      <c r="C64" s="6">
        <v>2</v>
      </c>
    </row>
    <row r="65" spans="2:3" ht="17.25" thickTop="1" thickBot="1" x14ac:dyDescent="0.3"/>
    <row r="66" spans="2:3" ht="16.5" thickTop="1" x14ac:dyDescent="0.25">
      <c r="B66" s="11" t="s">
        <v>2</v>
      </c>
      <c r="C66" s="12" t="s">
        <v>10</v>
      </c>
    </row>
    <row r="67" spans="2:3" ht="20.25" x14ac:dyDescent="0.35">
      <c r="B67" s="3" t="s">
        <v>3</v>
      </c>
      <c r="C67" s="8" t="s">
        <v>28</v>
      </c>
    </row>
    <row r="68" spans="2:3" ht="18.75" x14ac:dyDescent="0.35">
      <c r="B68" s="7" t="s">
        <v>25</v>
      </c>
      <c r="C68" s="5">
        <v>250000</v>
      </c>
    </row>
    <row r="69" spans="2:3" ht="18.75" x14ac:dyDescent="0.35">
      <c r="B69" s="7" t="s">
        <v>26</v>
      </c>
      <c r="C69" s="5">
        <v>0</v>
      </c>
    </row>
    <row r="70" spans="2:3" ht="18.75" x14ac:dyDescent="0.35">
      <c r="B70" s="7" t="s">
        <v>27</v>
      </c>
      <c r="C70" s="5">
        <v>0</v>
      </c>
    </row>
    <row r="71" spans="2:3" ht="18.75" x14ac:dyDescent="0.35">
      <c r="B71" s="7" t="s">
        <v>29</v>
      </c>
      <c r="C71" s="5">
        <v>1</v>
      </c>
    </row>
    <row r="72" spans="2:3" x14ac:dyDescent="0.25">
      <c r="B72" s="3" t="s">
        <v>7</v>
      </c>
      <c r="C72" s="5">
        <v>-100</v>
      </c>
    </row>
    <row r="73" spans="2:3" ht="16.5" thickBot="1" x14ac:dyDescent="0.3">
      <c r="B73" s="4" t="s">
        <v>8</v>
      </c>
      <c r="C73" s="6">
        <v>2</v>
      </c>
    </row>
    <row r="74" spans="2:3" ht="24.95" customHeight="1" thickTop="1" thickBot="1" x14ac:dyDescent="0.3">
      <c r="B74" s="2"/>
      <c r="C74" s="10"/>
    </row>
    <row r="75" spans="2:3" ht="16.5" thickTop="1" x14ac:dyDescent="0.25">
      <c r="B75" s="11" t="s">
        <v>2</v>
      </c>
      <c r="C75" s="13" t="s">
        <v>11</v>
      </c>
    </row>
    <row r="76" spans="2:3" ht="20.25" x14ac:dyDescent="0.35">
      <c r="B76" s="3" t="s">
        <v>3</v>
      </c>
      <c r="C76" s="8" t="s">
        <v>30</v>
      </c>
    </row>
    <row r="77" spans="2:3" ht="18.75" x14ac:dyDescent="0.35">
      <c r="B77" s="7" t="s">
        <v>25</v>
      </c>
      <c r="C77" s="5">
        <v>12500000</v>
      </c>
    </row>
    <row r="78" spans="2:3" ht="18.75" x14ac:dyDescent="0.35">
      <c r="B78" s="7" t="s">
        <v>26</v>
      </c>
      <c r="C78" s="5">
        <v>0</v>
      </c>
    </row>
    <row r="79" spans="2:3" ht="18.75" x14ac:dyDescent="0.35">
      <c r="B79" s="7" t="s">
        <v>27</v>
      </c>
      <c r="C79" s="5">
        <v>-10000</v>
      </c>
    </row>
    <row r="80" spans="2:3" ht="18.75" x14ac:dyDescent="0.35">
      <c r="B80" s="7" t="s">
        <v>29</v>
      </c>
      <c r="C80" s="5">
        <v>0</v>
      </c>
    </row>
    <row r="81" spans="2:3" ht="18.75" x14ac:dyDescent="0.35">
      <c r="B81" s="7" t="s">
        <v>48</v>
      </c>
      <c r="C81" s="5">
        <v>1</v>
      </c>
    </row>
    <row r="82" spans="2:3" x14ac:dyDescent="0.25">
      <c r="B82" s="3" t="s">
        <v>7</v>
      </c>
      <c r="C82" s="5">
        <v>-100</v>
      </c>
    </row>
    <row r="83" spans="2:3" ht="16.5" thickBot="1" x14ac:dyDescent="0.3">
      <c r="B83" s="4" t="s">
        <v>8</v>
      </c>
      <c r="C83" s="6">
        <v>2</v>
      </c>
    </row>
    <row r="84" spans="2:3" ht="17.25" thickTop="1" thickBot="1" x14ac:dyDescent="0.3">
      <c r="B84" s="2"/>
      <c r="C84" s="10"/>
    </row>
    <row r="85" spans="2:3" ht="16.5" thickTop="1" x14ac:dyDescent="0.25">
      <c r="B85" s="11" t="s">
        <v>2</v>
      </c>
      <c r="C85" s="13" t="s">
        <v>31</v>
      </c>
    </row>
    <row r="86" spans="2:3" ht="20.25" x14ac:dyDescent="0.35">
      <c r="B86" s="3" t="s">
        <v>3</v>
      </c>
      <c r="C86" s="8" t="s">
        <v>32</v>
      </c>
    </row>
    <row r="87" spans="2:3" ht="18.75" x14ac:dyDescent="0.35">
      <c r="B87" s="7" t="s">
        <v>25</v>
      </c>
      <c r="C87" s="5">
        <v>2500000</v>
      </c>
    </row>
    <row r="88" spans="2:3" ht="18.75" x14ac:dyDescent="0.35">
      <c r="B88" s="7" t="s">
        <v>26</v>
      </c>
      <c r="C88" s="5">
        <v>0</v>
      </c>
    </row>
    <row r="89" spans="2:3" ht="18.75" x14ac:dyDescent="0.35">
      <c r="B89" s="7" t="s">
        <v>27</v>
      </c>
      <c r="C89" s="5">
        <v>0</v>
      </c>
    </row>
    <row r="90" spans="2:3" ht="18.75" x14ac:dyDescent="0.35">
      <c r="B90" s="7" t="s">
        <v>29</v>
      </c>
      <c r="C90" s="5">
        <v>0</v>
      </c>
    </row>
    <row r="91" spans="2:3" ht="18.75" x14ac:dyDescent="0.35">
      <c r="B91" s="7" t="s">
        <v>48</v>
      </c>
      <c r="C91" s="5">
        <v>0</v>
      </c>
    </row>
    <row r="92" spans="2:3" ht="18.75" x14ac:dyDescent="0.35">
      <c r="B92" s="7" t="s">
        <v>49</v>
      </c>
      <c r="C92" s="5">
        <v>1E-3</v>
      </c>
    </row>
    <row r="93" spans="2:3" x14ac:dyDescent="0.25">
      <c r="B93" s="3" t="s">
        <v>7</v>
      </c>
      <c r="C93" s="5">
        <v>-100</v>
      </c>
    </row>
    <row r="94" spans="2:3" ht="16.5" thickBot="1" x14ac:dyDescent="0.3">
      <c r="B94" s="4" t="s">
        <v>8</v>
      </c>
      <c r="C94" s="6">
        <v>2</v>
      </c>
    </row>
    <row r="95" spans="2:3" ht="16.5" thickTop="1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8"/>
  <sheetViews>
    <sheetView topLeftCell="A1096" workbookViewId="0">
      <selection activeCell="A1113" sqref="A1113:C1213"/>
    </sheetView>
  </sheetViews>
  <sheetFormatPr defaultRowHeight="15.75" x14ac:dyDescent="0.25"/>
  <cols>
    <col min="4" max="4" width="16.75" bestFit="1" customWidth="1"/>
  </cols>
  <sheetData>
    <row r="1" spans="1:4" x14ac:dyDescent="0.25">
      <c r="A1" t="str">
        <f>+Linear_Increasing!A1</f>
        <v>X-Value</v>
      </c>
      <c r="B1" t="str">
        <f>+Linear_Increasing!B1</f>
        <v>Y-Value</v>
      </c>
      <c r="C1" t="str">
        <f>+Linear_Increasing!C1</f>
        <v>Count</v>
      </c>
      <c r="D1" s="1" t="s">
        <v>42</v>
      </c>
    </row>
    <row r="2" spans="1:4" x14ac:dyDescent="0.25">
      <c r="A2">
        <f>+Linear_Increasing!A2</f>
        <v>-100</v>
      </c>
      <c r="B2">
        <f>+Linear_Increasing!B2</f>
        <v>16</v>
      </c>
      <c r="C2">
        <f>+Linear_Increasing!C2</f>
        <v>1</v>
      </c>
      <c r="D2" t="s">
        <v>33</v>
      </c>
    </row>
    <row r="3" spans="1:4" x14ac:dyDescent="0.25">
      <c r="A3">
        <f>+Linear_Increasing!A3</f>
        <v>-98</v>
      </c>
      <c r="B3">
        <f>+Linear_Increasing!B3</f>
        <v>16.68</v>
      </c>
      <c r="C3">
        <f>+Linear_Increasing!C3</f>
        <v>2</v>
      </c>
      <c r="D3" t="s">
        <v>33</v>
      </c>
    </row>
    <row r="4" spans="1:4" x14ac:dyDescent="0.25">
      <c r="A4">
        <f>+Linear_Increasing!A4</f>
        <v>-96</v>
      </c>
      <c r="B4">
        <f>+Linear_Increasing!B4</f>
        <v>17.36</v>
      </c>
      <c r="C4">
        <f>+Linear_Increasing!C4</f>
        <v>3</v>
      </c>
      <c r="D4" t="s">
        <v>33</v>
      </c>
    </row>
    <row r="5" spans="1:4" x14ac:dyDescent="0.25">
      <c r="A5">
        <f>+Linear_Increasing!A5</f>
        <v>-94</v>
      </c>
      <c r="B5">
        <f>+Linear_Increasing!B5</f>
        <v>18.04</v>
      </c>
      <c r="C5">
        <f>+Linear_Increasing!C5</f>
        <v>4</v>
      </c>
      <c r="D5" t="s">
        <v>33</v>
      </c>
    </row>
    <row r="6" spans="1:4" x14ac:dyDescent="0.25">
      <c r="A6">
        <f>+Linear_Increasing!A6</f>
        <v>-92</v>
      </c>
      <c r="B6">
        <f>+Linear_Increasing!B6</f>
        <v>18.72</v>
      </c>
      <c r="C6">
        <f>+Linear_Increasing!C6</f>
        <v>5</v>
      </c>
      <c r="D6" t="s">
        <v>33</v>
      </c>
    </row>
    <row r="7" spans="1:4" x14ac:dyDescent="0.25">
      <c r="A7">
        <f>+Linear_Increasing!A7</f>
        <v>-90</v>
      </c>
      <c r="B7">
        <f>+Linear_Increasing!B7</f>
        <v>19.399999999999999</v>
      </c>
      <c r="C7">
        <f>+Linear_Increasing!C7</f>
        <v>6</v>
      </c>
      <c r="D7" t="s">
        <v>33</v>
      </c>
    </row>
    <row r="8" spans="1:4" x14ac:dyDescent="0.25">
      <c r="A8">
        <f>+Linear_Increasing!A8</f>
        <v>-88</v>
      </c>
      <c r="B8">
        <f>+Linear_Increasing!B8</f>
        <v>20.079999999999998</v>
      </c>
      <c r="C8">
        <f>+Linear_Increasing!C8</f>
        <v>7</v>
      </c>
      <c r="D8" t="s">
        <v>33</v>
      </c>
    </row>
    <row r="9" spans="1:4" x14ac:dyDescent="0.25">
      <c r="A9">
        <f>+Linear_Increasing!A9</f>
        <v>-86</v>
      </c>
      <c r="B9">
        <f>+Linear_Increasing!B9</f>
        <v>20.759999999999998</v>
      </c>
      <c r="C9">
        <f>+Linear_Increasing!C9</f>
        <v>8</v>
      </c>
      <c r="D9" t="s">
        <v>33</v>
      </c>
    </row>
    <row r="10" spans="1:4" x14ac:dyDescent="0.25">
      <c r="A10">
        <f>+Linear_Increasing!A10</f>
        <v>-84</v>
      </c>
      <c r="B10">
        <f>+Linear_Increasing!B10</f>
        <v>21.439999999999998</v>
      </c>
      <c r="C10">
        <f>+Linear_Increasing!C10</f>
        <v>9</v>
      </c>
      <c r="D10" t="s">
        <v>33</v>
      </c>
    </row>
    <row r="11" spans="1:4" x14ac:dyDescent="0.25">
      <c r="A11">
        <f>+Linear_Increasing!A11</f>
        <v>-82</v>
      </c>
      <c r="B11">
        <f>+Linear_Increasing!B11</f>
        <v>22.119999999999997</v>
      </c>
      <c r="C11">
        <f>+Linear_Increasing!C11</f>
        <v>10</v>
      </c>
      <c r="D11" t="s">
        <v>33</v>
      </c>
    </row>
    <row r="12" spans="1:4" x14ac:dyDescent="0.25">
      <c r="A12">
        <f>+Linear_Increasing!A12</f>
        <v>-80</v>
      </c>
      <c r="B12">
        <f>+Linear_Increasing!B12</f>
        <v>22.799999999999997</v>
      </c>
      <c r="C12">
        <f>+Linear_Increasing!C12</f>
        <v>11</v>
      </c>
      <c r="D12" t="s">
        <v>33</v>
      </c>
    </row>
    <row r="13" spans="1:4" x14ac:dyDescent="0.25">
      <c r="A13">
        <f>+Linear_Increasing!A13</f>
        <v>-78</v>
      </c>
      <c r="B13">
        <f>+Linear_Increasing!B13</f>
        <v>23.479999999999997</v>
      </c>
      <c r="C13">
        <f>+Linear_Increasing!C13</f>
        <v>12</v>
      </c>
      <c r="D13" t="s">
        <v>33</v>
      </c>
    </row>
    <row r="14" spans="1:4" x14ac:dyDescent="0.25">
      <c r="A14">
        <f>+Linear_Increasing!A14</f>
        <v>-76</v>
      </c>
      <c r="B14">
        <f>+Linear_Increasing!B14</f>
        <v>24.159999999999997</v>
      </c>
      <c r="C14">
        <f>+Linear_Increasing!C14</f>
        <v>13</v>
      </c>
      <c r="D14" t="s">
        <v>33</v>
      </c>
    </row>
    <row r="15" spans="1:4" x14ac:dyDescent="0.25">
      <c r="A15">
        <f>+Linear_Increasing!A15</f>
        <v>-74</v>
      </c>
      <c r="B15">
        <f>+Linear_Increasing!B15</f>
        <v>24.84</v>
      </c>
      <c r="C15">
        <f>+Linear_Increasing!C15</f>
        <v>14</v>
      </c>
      <c r="D15" t="s">
        <v>33</v>
      </c>
    </row>
    <row r="16" spans="1:4" x14ac:dyDescent="0.25">
      <c r="A16">
        <f>+Linear_Increasing!A16</f>
        <v>-72</v>
      </c>
      <c r="B16">
        <f>+Linear_Increasing!B16</f>
        <v>25.52</v>
      </c>
      <c r="C16">
        <f>+Linear_Increasing!C16</f>
        <v>15</v>
      </c>
      <c r="D16" t="s">
        <v>33</v>
      </c>
    </row>
    <row r="17" spans="1:4" x14ac:dyDescent="0.25">
      <c r="A17">
        <f>+Linear_Increasing!A17</f>
        <v>-70</v>
      </c>
      <c r="B17">
        <f>+Linear_Increasing!B17</f>
        <v>26.2</v>
      </c>
      <c r="C17">
        <f>+Linear_Increasing!C17</f>
        <v>16</v>
      </c>
      <c r="D17" t="s">
        <v>33</v>
      </c>
    </row>
    <row r="18" spans="1:4" x14ac:dyDescent="0.25">
      <c r="A18">
        <f>+Linear_Increasing!A18</f>
        <v>-68</v>
      </c>
      <c r="B18">
        <f>+Linear_Increasing!B18</f>
        <v>26.88</v>
      </c>
      <c r="C18">
        <f>+Linear_Increasing!C18</f>
        <v>17</v>
      </c>
      <c r="D18" t="s">
        <v>33</v>
      </c>
    </row>
    <row r="19" spans="1:4" x14ac:dyDescent="0.25">
      <c r="A19">
        <f>+Linear_Increasing!A19</f>
        <v>-66</v>
      </c>
      <c r="B19">
        <f>+Linear_Increasing!B19</f>
        <v>27.56</v>
      </c>
      <c r="C19">
        <f>+Linear_Increasing!C19</f>
        <v>18</v>
      </c>
      <c r="D19" t="s">
        <v>33</v>
      </c>
    </row>
    <row r="20" spans="1:4" x14ac:dyDescent="0.25">
      <c r="A20">
        <f>+Linear_Increasing!A20</f>
        <v>-64</v>
      </c>
      <c r="B20">
        <f>+Linear_Increasing!B20</f>
        <v>28.24</v>
      </c>
      <c r="C20">
        <f>+Linear_Increasing!C20</f>
        <v>19</v>
      </c>
      <c r="D20" t="s">
        <v>33</v>
      </c>
    </row>
    <row r="21" spans="1:4" x14ac:dyDescent="0.25">
      <c r="A21">
        <f>+Linear_Increasing!A21</f>
        <v>-62</v>
      </c>
      <c r="B21">
        <f>+Linear_Increasing!B21</f>
        <v>28.919999999999998</v>
      </c>
      <c r="C21">
        <f>+Linear_Increasing!C21</f>
        <v>20</v>
      </c>
      <c r="D21" t="s">
        <v>33</v>
      </c>
    </row>
    <row r="22" spans="1:4" x14ac:dyDescent="0.25">
      <c r="A22">
        <f>+Linear_Increasing!A22</f>
        <v>-60</v>
      </c>
      <c r="B22">
        <f>+Linear_Increasing!B22</f>
        <v>29.599999999999998</v>
      </c>
      <c r="C22">
        <f>+Linear_Increasing!C22</f>
        <v>21</v>
      </c>
      <c r="D22" t="s">
        <v>33</v>
      </c>
    </row>
    <row r="23" spans="1:4" x14ac:dyDescent="0.25">
      <c r="A23">
        <f>+Linear_Increasing!A23</f>
        <v>-58</v>
      </c>
      <c r="B23">
        <f>+Linear_Increasing!B23</f>
        <v>30.279999999999998</v>
      </c>
      <c r="C23">
        <f>+Linear_Increasing!C23</f>
        <v>22</v>
      </c>
      <c r="D23" t="s">
        <v>33</v>
      </c>
    </row>
    <row r="24" spans="1:4" x14ac:dyDescent="0.25">
      <c r="A24">
        <f>+Linear_Increasing!A24</f>
        <v>-56</v>
      </c>
      <c r="B24">
        <f>+Linear_Increasing!B24</f>
        <v>30.959999999999997</v>
      </c>
      <c r="C24">
        <f>+Linear_Increasing!C24</f>
        <v>23</v>
      </c>
      <c r="D24" t="s">
        <v>33</v>
      </c>
    </row>
    <row r="25" spans="1:4" x14ac:dyDescent="0.25">
      <c r="A25">
        <f>+Linear_Increasing!A25</f>
        <v>-54</v>
      </c>
      <c r="B25">
        <f>+Linear_Increasing!B25</f>
        <v>31.639999999999997</v>
      </c>
      <c r="C25">
        <f>+Linear_Increasing!C25</f>
        <v>24</v>
      </c>
      <c r="D25" t="s">
        <v>33</v>
      </c>
    </row>
    <row r="26" spans="1:4" x14ac:dyDescent="0.25">
      <c r="A26">
        <f>+Linear_Increasing!A26</f>
        <v>-52</v>
      </c>
      <c r="B26">
        <f>+Linear_Increasing!B26</f>
        <v>32.32</v>
      </c>
      <c r="C26">
        <f>+Linear_Increasing!C26</f>
        <v>25</v>
      </c>
      <c r="D26" t="s">
        <v>33</v>
      </c>
    </row>
    <row r="27" spans="1:4" x14ac:dyDescent="0.25">
      <c r="A27">
        <f>+Linear_Increasing!A27</f>
        <v>-50</v>
      </c>
      <c r="B27">
        <f>+Linear_Increasing!B27</f>
        <v>33</v>
      </c>
      <c r="C27">
        <f>+Linear_Increasing!C27</f>
        <v>26</v>
      </c>
      <c r="D27" t="s">
        <v>33</v>
      </c>
    </row>
    <row r="28" spans="1:4" x14ac:dyDescent="0.25">
      <c r="A28">
        <f>+Linear_Increasing!A28</f>
        <v>-48</v>
      </c>
      <c r="B28">
        <f>+Linear_Increasing!B28</f>
        <v>33.68</v>
      </c>
      <c r="C28">
        <f>+Linear_Increasing!C28</f>
        <v>27</v>
      </c>
      <c r="D28" t="s">
        <v>33</v>
      </c>
    </row>
    <row r="29" spans="1:4" x14ac:dyDescent="0.25">
      <c r="A29">
        <f>+Linear_Increasing!A29</f>
        <v>-46</v>
      </c>
      <c r="B29">
        <f>+Linear_Increasing!B29</f>
        <v>34.36</v>
      </c>
      <c r="C29">
        <f>+Linear_Increasing!C29</f>
        <v>28</v>
      </c>
      <c r="D29" t="s">
        <v>33</v>
      </c>
    </row>
    <row r="30" spans="1:4" x14ac:dyDescent="0.25">
      <c r="A30">
        <f>+Linear_Increasing!A30</f>
        <v>-44</v>
      </c>
      <c r="B30">
        <f>+Linear_Increasing!B30</f>
        <v>35.04</v>
      </c>
      <c r="C30">
        <f>+Linear_Increasing!C30</f>
        <v>29</v>
      </c>
      <c r="D30" t="s">
        <v>33</v>
      </c>
    </row>
    <row r="31" spans="1:4" x14ac:dyDescent="0.25">
      <c r="A31">
        <f>+Linear_Increasing!A31</f>
        <v>-42</v>
      </c>
      <c r="B31">
        <f>+Linear_Increasing!B31</f>
        <v>35.72</v>
      </c>
      <c r="C31">
        <f>+Linear_Increasing!C31</f>
        <v>30</v>
      </c>
      <c r="D31" t="s">
        <v>33</v>
      </c>
    </row>
    <row r="32" spans="1:4" x14ac:dyDescent="0.25">
      <c r="A32">
        <f>+Linear_Increasing!A32</f>
        <v>-40</v>
      </c>
      <c r="B32">
        <f>+Linear_Increasing!B32</f>
        <v>36.4</v>
      </c>
      <c r="C32">
        <f>+Linear_Increasing!C32</f>
        <v>31</v>
      </c>
      <c r="D32" t="s">
        <v>33</v>
      </c>
    </row>
    <row r="33" spans="1:4" x14ac:dyDescent="0.25">
      <c r="A33">
        <f>+Linear_Increasing!A33</f>
        <v>-38</v>
      </c>
      <c r="B33">
        <f>+Linear_Increasing!B33</f>
        <v>37.08</v>
      </c>
      <c r="C33">
        <f>+Linear_Increasing!C33</f>
        <v>32</v>
      </c>
      <c r="D33" t="s">
        <v>33</v>
      </c>
    </row>
    <row r="34" spans="1:4" x14ac:dyDescent="0.25">
      <c r="A34">
        <f>+Linear_Increasing!A34</f>
        <v>-36</v>
      </c>
      <c r="B34">
        <f>+Linear_Increasing!B34</f>
        <v>37.76</v>
      </c>
      <c r="C34">
        <f>+Linear_Increasing!C34</f>
        <v>33</v>
      </c>
      <c r="D34" t="s">
        <v>33</v>
      </c>
    </row>
    <row r="35" spans="1:4" x14ac:dyDescent="0.25">
      <c r="A35">
        <f>+Linear_Increasing!A35</f>
        <v>-34</v>
      </c>
      <c r="B35">
        <f>+Linear_Increasing!B35</f>
        <v>38.44</v>
      </c>
      <c r="C35">
        <f>+Linear_Increasing!C35</f>
        <v>34</v>
      </c>
      <c r="D35" t="s">
        <v>33</v>
      </c>
    </row>
    <row r="36" spans="1:4" x14ac:dyDescent="0.25">
      <c r="A36">
        <f>+Linear_Increasing!A36</f>
        <v>-32</v>
      </c>
      <c r="B36">
        <f>+Linear_Increasing!B36</f>
        <v>39.119999999999997</v>
      </c>
      <c r="C36">
        <f>+Linear_Increasing!C36</f>
        <v>35</v>
      </c>
      <c r="D36" t="s">
        <v>33</v>
      </c>
    </row>
    <row r="37" spans="1:4" x14ac:dyDescent="0.25">
      <c r="A37">
        <f>+Linear_Increasing!A37</f>
        <v>-30</v>
      </c>
      <c r="B37">
        <f>+Linear_Increasing!B37</f>
        <v>39.799999999999997</v>
      </c>
      <c r="C37">
        <f>+Linear_Increasing!C37</f>
        <v>36</v>
      </c>
      <c r="D37" t="s">
        <v>33</v>
      </c>
    </row>
    <row r="38" spans="1:4" x14ac:dyDescent="0.25">
      <c r="A38">
        <f>+Linear_Increasing!A38</f>
        <v>-28</v>
      </c>
      <c r="B38">
        <f>+Linear_Increasing!B38</f>
        <v>40.479999999999997</v>
      </c>
      <c r="C38">
        <f>+Linear_Increasing!C38</f>
        <v>37</v>
      </c>
      <c r="D38" t="s">
        <v>33</v>
      </c>
    </row>
    <row r="39" spans="1:4" x14ac:dyDescent="0.25">
      <c r="A39">
        <f>+Linear_Increasing!A39</f>
        <v>-26</v>
      </c>
      <c r="B39">
        <f>+Linear_Increasing!B39</f>
        <v>41.16</v>
      </c>
      <c r="C39">
        <f>+Linear_Increasing!C39</f>
        <v>38</v>
      </c>
      <c r="D39" t="s">
        <v>33</v>
      </c>
    </row>
    <row r="40" spans="1:4" x14ac:dyDescent="0.25">
      <c r="A40">
        <f>+Linear_Increasing!A40</f>
        <v>-24</v>
      </c>
      <c r="B40">
        <f>+Linear_Increasing!B40</f>
        <v>41.84</v>
      </c>
      <c r="C40">
        <f>+Linear_Increasing!C40</f>
        <v>39</v>
      </c>
      <c r="D40" t="s">
        <v>33</v>
      </c>
    </row>
    <row r="41" spans="1:4" x14ac:dyDescent="0.25">
      <c r="A41">
        <f>+Linear_Increasing!A41</f>
        <v>-22</v>
      </c>
      <c r="B41">
        <f>+Linear_Increasing!B41</f>
        <v>42.519999999999996</v>
      </c>
      <c r="C41">
        <f>+Linear_Increasing!C41</f>
        <v>40</v>
      </c>
      <c r="D41" t="s">
        <v>33</v>
      </c>
    </row>
    <row r="42" spans="1:4" x14ac:dyDescent="0.25">
      <c r="A42">
        <f>+Linear_Increasing!A42</f>
        <v>-20</v>
      </c>
      <c r="B42">
        <f>+Linear_Increasing!B42</f>
        <v>43.2</v>
      </c>
      <c r="C42">
        <f>+Linear_Increasing!C42</f>
        <v>41</v>
      </c>
      <c r="D42" t="s">
        <v>33</v>
      </c>
    </row>
    <row r="43" spans="1:4" x14ac:dyDescent="0.25">
      <c r="A43">
        <f>+Linear_Increasing!A43</f>
        <v>-18</v>
      </c>
      <c r="B43">
        <f>+Linear_Increasing!B43</f>
        <v>43.88</v>
      </c>
      <c r="C43">
        <f>+Linear_Increasing!C43</f>
        <v>42</v>
      </c>
      <c r="D43" t="s">
        <v>33</v>
      </c>
    </row>
    <row r="44" spans="1:4" x14ac:dyDescent="0.25">
      <c r="A44">
        <f>+Linear_Increasing!A44</f>
        <v>-16</v>
      </c>
      <c r="B44">
        <f>+Linear_Increasing!B44</f>
        <v>44.56</v>
      </c>
      <c r="C44">
        <f>+Linear_Increasing!C44</f>
        <v>43</v>
      </c>
      <c r="D44" t="s">
        <v>33</v>
      </c>
    </row>
    <row r="45" spans="1:4" x14ac:dyDescent="0.25">
      <c r="A45">
        <f>+Linear_Increasing!A45</f>
        <v>-14</v>
      </c>
      <c r="B45">
        <f>+Linear_Increasing!B45</f>
        <v>45.24</v>
      </c>
      <c r="C45">
        <f>+Linear_Increasing!C45</f>
        <v>44</v>
      </c>
      <c r="D45" t="s">
        <v>33</v>
      </c>
    </row>
    <row r="46" spans="1:4" x14ac:dyDescent="0.25">
      <c r="A46">
        <f>+Linear_Increasing!A46</f>
        <v>-12</v>
      </c>
      <c r="B46">
        <f>+Linear_Increasing!B46</f>
        <v>45.92</v>
      </c>
      <c r="C46">
        <f>+Linear_Increasing!C46</f>
        <v>45</v>
      </c>
      <c r="D46" t="s">
        <v>33</v>
      </c>
    </row>
    <row r="47" spans="1:4" x14ac:dyDescent="0.25">
      <c r="A47">
        <f>+Linear_Increasing!A47</f>
        <v>-10</v>
      </c>
      <c r="B47">
        <f>+Linear_Increasing!B47</f>
        <v>46.6</v>
      </c>
      <c r="C47">
        <f>+Linear_Increasing!C47</f>
        <v>46</v>
      </c>
      <c r="D47" t="s">
        <v>33</v>
      </c>
    </row>
    <row r="48" spans="1:4" x14ac:dyDescent="0.25">
      <c r="A48">
        <f>+Linear_Increasing!A48</f>
        <v>-8</v>
      </c>
      <c r="B48">
        <f>+Linear_Increasing!B48</f>
        <v>47.28</v>
      </c>
      <c r="C48">
        <f>+Linear_Increasing!C48</f>
        <v>47</v>
      </c>
      <c r="D48" t="s">
        <v>33</v>
      </c>
    </row>
    <row r="49" spans="1:4" x14ac:dyDescent="0.25">
      <c r="A49">
        <f>+Linear_Increasing!A49</f>
        <v>-6</v>
      </c>
      <c r="B49">
        <f>+Linear_Increasing!B49</f>
        <v>47.96</v>
      </c>
      <c r="C49">
        <f>+Linear_Increasing!C49</f>
        <v>48</v>
      </c>
      <c r="D49" t="s">
        <v>33</v>
      </c>
    </row>
    <row r="50" spans="1:4" x14ac:dyDescent="0.25">
      <c r="A50">
        <f>+Linear_Increasing!A50</f>
        <v>-4</v>
      </c>
      <c r="B50">
        <f>+Linear_Increasing!B50</f>
        <v>48.64</v>
      </c>
      <c r="C50">
        <f>+Linear_Increasing!C50</f>
        <v>49</v>
      </c>
      <c r="D50" t="s">
        <v>33</v>
      </c>
    </row>
    <row r="51" spans="1:4" x14ac:dyDescent="0.25">
      <c r="A51">
        <f>+Linear_Increasing!A51</f>
        <v>-2</v>
      </c>
      <c r="B51">
        <f>+Linear_Increasing!B51</f>
        <v>49.32</v>
      </c>
      <c r="C51">
        <f>+Linear_Increasing!C51</f>
        <v>50</v>
      </c>
      <c r="D51" t="s">
        <v>33</v>
      </c>
    </row>
    <row r="52" spans="1:4" x14ac:dyDescent="0.25">
      <c r="A52">
        <f>+Linear_Increasing!A52</f>
        <v>0</v>
      </c>
      <c r="B52">
        <f>+Linear_Increasing!B52</f>
        <v>50</v>
      </c>
      <c r="C52">
        <f>+Linear_Increasing!C52</f>
        <v>51</v>
      </c>
      <c r="D52" t="s">
        <v>33</v>
      </c>
    </row>
    <row r="53" spans="1:4" x14ac:dyDescent="0.25">
      <c r="A53">
        <f>+Linear_Increasing!A53</f>
        <v>2</v>
      </c>
      <c r="B53">
        <f>+Linear_Increasing!B53</f>
        <v>50.68</v>
      </c>
      <c r="C53">
        <f>+Linear_Increasing!C53</f>
        <v>52</v>
      </c>
      <c r="D53" t="s">
        <v>33</v>
      </c>
    </row>
    <row r="54" spans="1:4" x14ac:dyDescent="0.25">
      <c r="A54">
        <f>+Linear_Increasing!A54</f>
        <v>4</v>
      </c>
      <c r="B54">
        <f>+Linear_Increasing!B54</f>
        <v>51.36</v>
      </c>
      <c r="C54">
        <f>+Linear_Increasing!C54</f>
        <v>53</v>
      </c>
      <c r="D54" t="s">
        <v>33</v>
      </c>
    </row>
    <row r="55" spans="1:4" x14ac:dyDescent="0.25">
      <c r="A55">
        <f>+Linear_Increasing!A55</f>
        <v>6</v>
      </c>
      <c r="B55">
        <f>+Linear_Increasing!B55</f>
        <v>52.04</v>
      </c>
      <c r="C55">
        <f>+Linear_Increasing!C55</f>
        <v>54</v>
      </c>
      <c r="D55" t="s">
        <v>33</v>
      </c>
    </row>
    <row r="56" spans="1:4" x14ac:dyDescent="0.25">
      <c r="A56">
        <f>+Linear_Increasing!A56</f>
        <v>8</v>
      </c>
      <c r="B56">
        <f>+Linear_Increasing!B56</f>
        <v>52.72</v>
      </c>
      <c r="C56">
        <f>+Linear_Increasing!C56</f>
        <v>55</v>
      </c>
      <c r="D56" t="s">
        <v>33</v>
      </c>
    </row>
    <row r="57" spans="1:4" x14ac:dyDescent="0.25">
      <c r="A57">
        <f>+Linear_Increasing!A57</f>
        <v>10</v>
      </c>
      <c r="B57">
        <f>+Linear_Increasing!B57</f>
        <v>53.4</v>
      </c>
      <c r="C57">
        <f>+Linear_Increasing!C57</f>
        <v>56</v>
      </c>
      <c r="D57" t="s">
        <v>33</v>
      </c>
    </row>
    <row r="58" spans="1:4" x14ac:dyDescent="0.25">
      <c r="A58">
        <f>+Linear_Increasing!A58</f>
        <v>12</v>
      </c>
      <c r="B58">
        <f>+Linear_Increasing!B58</f>
        <v>54.08</v>
      </c>
      <c r="C58">
        <f>+Linear_Increasing!C58</f>
        <v>57</v>
      </c>
      <c r="D58" t="s">
        <v>33</v>
      </c>
    </row>
    <row r="59" spans="1:4" x14ac:dyDescent="0.25">
      <c r="A59">
        <f>+Linear_Increasing!A59</f>
        <v>14</v>
      </c>
      <c r="B59">
        <f>+Linear_Increasing!B59</f>
        <v>54.76</v>
      </c>
      <c r="C59">
        <f>+Linear_Increasing!C59</f>
        <v>58</v>
      </c>
      <c r="D59" t="s">
        <v>33</v>
      </c>
    </row>
    <row r="60" spans="1:4" x14ac:dyDescent="0.25">
      <c r="A60">
        <f>+Linear_Increasing!A60</f>
        <v>16</v>
      </c>
      <c r="B60">
        <f>+Linear_Increasing!B60</f>
        <v>55.44</v>
      </c>
      <c r="C60">
        <f>+Linear_Increasing!C60</f>
        <v>59</v>
      </c>
      <c r="D60" t="s">
        <v>33</v>
      </c>
    </row>
    <row r="61" spans="1:4" x14ac:dyDescent="0.25">
      <c r="A61">
        <f>+Linear_Increasing!A61</f>
        <v>18</v>
      </c>
      <c r="B61">
        <f>+Linear_Increasing!B61</f>
        <v>56.12</v>
      </c>
      <c r="C61">
        <f>+Linear_Increasing!C61</f>
        <v>60</v>
      </c>
      <c r="D61" t="s">
        <v>33</v>
      </c>
    </row>
    <row r="62" spans="1:4" x14ac:dyDescent="0.25">
      <c r="A62">
        <f>+Linear_Increasing!A62</f>
        <v>20</v>
      </c>
      <c r="B62">
        <f>+Linear_Increasing!B62</f>
        <v>56.8</v>
      </c>
      <c r="C62">
        <f>+Linear_Increasing!C62</f>
        <v>61</v>
      </c>
      <c r="D62" t="s">
        <v>33</v>
      </c>
    </row>
    <row r="63" spans="1:4" x14ac:dyDescent="0.25">
      <c r="A63">
        <f>+Linear_Increasing!A63</f>
        <v>22</v>
      </c>
      <c r="B63">
        <f>+Linear_Increasing!B63</f>
        <v>57.480000000000004</v>
      </c>
      <c r="C63">
        <f>+Linear_Increasing!C63</f>
        <v>62</v>
      </c>
      <c r="D63" t="s">
        <v>33</v>
      </c>
    </row>
    <row r="64" spans="1:4" x14ac:dyDescent="0.25">
      <c r="A64">
        <f>+Linear_Increasing!A64</f>
        <v>24</v>
      </c>
      <c r="B64">
        <f>+Linear_Increasing!B64</f>
        <v>58.16</v>
      </c>
      <c r="C64">
        <f>+Linear_Increasing!C64</f>
        <v>63</v>
      </c>
      <c r="D64" t="s">
        <v>33</v>
      </c>
    </row>
    <row r="65" spans="1:4" x14ac:dyDescent="0.25">
      <c r="A65">
        <f>+Linear_Increasing!A65</f>
        <v>26</v>
      </c>
      <c r="B65">
        <f>+Linear_Increasing!B65</f>
        <v>58.84</v>
      </c>
      <c r="C65">
        <f>+Linear_Increasing!C65</f>
        <v>64</v>
      </c>
      <c r="D65" t="s">
        <v>33</v>
      </c>
    </row>
    <row r="66" spans="1:4" x14ac:dyDescent="0.25">
      <c r="A66">
        <f>+Linear_Increasing!A66</f>
        <v>28</v>
      </c>
      <c r="B66">
        <f>+Linear_Increasing!B66</f>
        <v>59.52</v>
      </c>
      <c r="C66">
        <f>+Linear_Increasing!C66</f>
        <v>65</v>
      </c>
      <c r="D66" t="s">
        <v>33</v>
      </c>
    </row>
    <row r="67" spans="1:4" x14ac:dyDescent="0.25">
      <c r="A67">
        <f>+Linear_Increasing!A67</f>
        <v>30</v>
      </c>
      <c r="B67">
        <f>+Linear_Increasing!B67</f>
        <v>60.2</v>
      </c>
      <c r="C67">
        <f>+Linear_Increasing!C67</f>
        <v>66</v>
      </c>
      <c r="D67" t="s">
        <v>33</v>
      </c>
    </row>
    <row r="68" spans="1:4" x14ac:dyDescent="0.25">
      <c r="A68">
        <f>+Linear_Increasing!A68</f>
        <v>32</v>
      </c>
      <c r="B68">
        <f>+Linear_Increasing!B68</f>
        <v>60.88</v>
      </c>
      <c r="C68">
        <f>+Linear_Increasing!C68</f>
        <v>67</v>
      </c>
      <c r="D68" t="s">
        <v>33</v>
      </c>
    </row>
    <row r="69" spans="1:4" x14ac:dyDescent="0.25">
      <c r="A69">
        <f>+Linear_Increasing!A69</f>
        <v>34</v>
      </c>
      <c r="B69">
        <f>+Linear_Increasing!B69</f>
        <v>61.56</v>
      </c>
      <c r="C69">
        <f>+Linear_Increasing!C69</f>
        <v>68</v>
      </c>
      <c r="D69" t="s">
        <v>33</v>
      </c>
    </row>
    <row r="70" spans="1:4" x14ac:dyDescent="0.25">
      <c r="A70">
        <f>+Linear_Increasing!A70</f>
        <v>36</v>
      </c>
      <c r="B70">
        <f>+Linear_Increasing!B70</f>
        <v>62.24</v>
      </c>
      <c r="C70">
        <f>+Linear_Increasing!C70</f>
        <v>69</v>
      </c>
      <c r="D70" t="s">
        <v>33</v>
      </c>
    </row>
    <row r="71" spans="1:4" x14ac:dyDescent="0.25">
      <c r="A71">
        <f>+Linear_Increasing!A71</f>
        <v>38</v>
      </c>
      <c r="B71">
        <f>+Linear_Increasing!B71</f>
        <v>62.92</v>
      </c>
      <c r="C71">
        <f>+Linear_Increasing!C71</f>
        <v>70</v>
      </c>
      <c r="D71" t="s">
        <v>33</v>
      </c>
    </row>
    <row r="72" spans="1:4" x14ac:dyDescent="0.25">
      <c r="A72">
        <f>+Linear_Increasing!A72</f>
        <v>40</v>
      </c>
      <c r="B72">
        <f>+Linear_Increasing!B72</f>
        <v>63.6</v>
      </c>
      <c r="C72">
        <f>+Linear_Increasing!C72</f>
        <v>71</v>
      </c>
      <c r="D72" t="s">
        <v>33</v>
      </c>
    </row>
    <row r="73" spans="1:4" x14ac:dyDescent="0.25">
      <c r="A73">
        <f>+Linear_Increasing!A73</f>
        <v>42</v>
      </c>
      <c r="B73">
        <f>+Linear_Increasing!B73</f>
        <v>64.28</v>
      </c>
      <c r="C73">
        <f>+Linear_Increasing!C73</f>
        <v>72</v>
      </c>
      <c r="D73" t="s">
        <v>33</v>
      </c>
    </row>
    <row r="74" spans="1:4" x14ac:dyDescent="0.25">
      <c r="A74">
        <f>+Linear_Increasing!A74</f>
        <v>44</v>
      </c>
      <c r="B74">
        <f>+Linear_Increasing!B74</f>
        <v>64.960000000000008</v>
      </c>
      <c r="C74">
        <f>+Linear_Increasing!C74</f>
        <v>73</v>
      </c>
      <c r="D74" t="s">
        <v>33</v>
      </c>
    </row>
    <row r="75" spans="1:4" x14ac:dyDescent="0.25">
      <c r="A75">
        <f>+Linear_Increasing!A75</f>
        <v>46</v>
      </c>
      <c r="B75">
        <f>+Linear_Increasing!B75</f>
        <v>65.64</v>
      </c>
      <c r="C75">
        <f>+Linear_Increasing!C75</f>
        <v>74</v>
      </c>
      <c r="D75" t="s">
        <v>33</v>
      </c>
    </row>
    <row r="76" spans="1:4" x14ac:dyDescent="0.25">
      <c r="A76">
        <f>+Linear_Increasing!A76</f>
        <v>48</v>
      </c>
      <c r="B76">
        <f>+Linear_Increasing!B76</f>
        <v>66.319999999999993</v>
      </c>
      <c r="C76">
        <f>+Linear_Increasing!C76</f>
        <v>75</v>
      </c>
      <c r="D76" t="s">
        <v>33</v>
      </c>
    </row>
    <row r="77" spans="1:4" x14ac:dyDescent="0.25">
      <c r="A77">
        <f>+Linear_Increasing!A77</f>
        <v>50</v>
      </c>
      <c r="B77">
        <f>+Linear_Increasing!B77</f>
        <v>67</v>
      </c>
      <c r="C77">
        <f>+Linear_Increasing!C77</f>
        <v>76</v>
      </c>
      <c r="D77" t="s">
        <v>33</v>
      </c>
    </row>
    <row r="78" spans="1:4" x14ac:dyDescent="0.25">
      <c r="A78">
        <f>+Linear_Increasing!A78</f>
        <v>52</v>
      </c>
      <c r="B78">
        <f>+Linear_Increasing!B78</f>
        <v>67.680000000000007</v>
      </c>
      <c r="C78">
        <f>+Linear_Increasing!C78</f>
        <v>77</v>
      </c>
      <c r="D78" t="s">
        <v>33</v>
      </c>
    </row>
    <row r="79" spans="1:4" x14ac:dyDescent="0.25">
      <c r="A79">
        <f>+Linear_Increasing!A79</f>
        <v>54</v>
      </c>
      <c r="B79">
        <f>+Linear_Increasing!B79</f>
        <v>68.36</v>
      </c>
      <c r="C79">
        <f>+Linear_Increasing!C79</f>
        <v>78</v>
      </c>
      <c r="D79" t="s">
        <v>33</v>
      </c>
    </row>
    <row r="80" spans="1:4" x14ac:dyDescent="0.25">
      <c r="A80">
        <f>+Linear_Increasing!A80</f>
        <v>56</v>
      </c>
      <c r="B80">
        <f>+Linear_Increasing!B80</f>
        <v>69.040000000000006</v>
      </c>
      <c r="C80">
        <f>+Linear_Increasing!C80</f>
        <v>79</v>
      </c>
      <c r="D80" t="s">
        <v>33</v>
      </c>
    </row>
    <row r="81" spans="1:4" x14ac:dyDescent="0.25">
      <c r="A81">
        <f>+Linear_Increasing!A81</f>
        <v>58</v>
      </c>
      <c r="B81">
        <f>+Linear_Increasing!B81</f>
        <v>69.72</v>
      </c>
      <c r="C81">
        <f>+Linear_Increasing!C81</f>
        <v>80</v>
      </c>
      <c r="D81" t="s">
        <v>33</v>
      </c>
    </row>
    <row r="82" spans="1:4" x14ac:dyDescent="0.25">
      <c r="A82">
        <f>+Linear_Increasing!A82</f>
        <v>60</v>
      </c>
      <c r="B82">
        <f>+Linear_Increasing!B82</f>
        <v>70.400000000000006</v>
      </c>
      <c r="C82">
        <f>+Linear_Increasing!C82</f>
        <v>81</v>
      </c>
      <c r="D82" t="s">
        <v>33</v>
      </c>
    </row>
    <row r="83" spans="1:4" x14ac:dyDescent="0.25">
      <c r="A83">
        <f>+Linear_Increasing!A83</f>
        <v>62</v>
      </c>
      <c r="B83">
        <f>+Linear_Increasing!B83</f>
        <v>71.08</v>
      </c>
      <c r="C83">
        <f>+Linear_Increasing!C83</f>
        <v>82</v>
      </c>
      <c r="D83" t="s">
        <v>33</v>
      </c>
    </row>
    <row r="84" spans="1:4" x14ac:dyDescent="0.25">
      <c r="A84">
        <f>+Linear_Increasing!A84</f>
        <v>64</v>
      </c>
      <c r="B84">
        <f>+Linear_Increasing!B84</f>
        <v>71.760000000000005</v>
      </c>
      <c r="C84">
        <f>+Linear_Increasing!C84</f>
        <v>83</v>
      </c>
      <c r="D84" t="s">
        <v>33</v>
      </c>
    </row>
    <row r="85" spans="1:4" x14ac:dyDescent="0.25">
      <c r="A85">
        <f>+Linear_Increasing!A85</f>
        <v>66</v>
      </c>
      <c r="B85">
        <f>+Linear_Increasing!B85</f>
        <v>72.44</v>
      </c>
      <c r="C85">
        <f>+Linear_Increasing!C85</f>
        <v>84</v>
      </c>
      <c r="D85" t="s">
        <v>33</v>
      </c>
    </row>
    <row r="86" spans="1:4" x14ac:dyDescent="0.25">
      <c r="A86">
        <f>+Linear_Increasing!A86</f>
        <v>68</v>
      </c>
      <c r="B86">
        <f>+Linear_Increasing!B86</f>
        <v>73.12</v>
      </c>
      <c r="C86">
        <f>+Linear_Increasing!C86</f>
        <v>85</v>
      </c>
      <c r="D86" t="s">
        <v>33</v>
      </c>
    </row>
    <row r="87" spans="1:4" x14ac:dyDescent="0.25">
      <c r="A87">
        <f>+Linear_Increasing!A87</f>
        <v>70</v>
      </c>
      <c r="B87">
        <f>+Linear_Increasing!B87</f>
        <v>73.8</v>
      </c>
      <c r="C87">
        <f>+Linear_Increasing!C87</f>
        <v>86</v>
      </c>
      <c r="D87" t="s">
        <v>33</v>
      </c>
    </row>
    <row r="88" spans="1:4" x14ac:dyDescent="0.25">
      <c r="A88">
        <f>+Linear_Increasing!A88</f>
        <v>72</v>
      </c>
      <c r="B88">
        <f>+Linear_Increasing!B88</f>
        <v>74.48</v>
      </c>
      <c r="C88">
        <f>+Linear_Increasing!C88</f>
        <v>87</v>
      </c>
      <c r="D88" t="s">
        <v>33</v>
      </c>
    </row>
    <row r="89" spans="1:4" x14ac:dyDescent="0.25">
      <c r="A89">
        <f>+Linear_Increasing!A89</f>
        <v>74</v>
      </c>
      <c r="B89">
        <f>+Linear_Increasing!B89</f>
        <v>75.16</v>
      </c>
      <c r="C89">
        <f>+Linear_Increasing!C89</f>
        <v>88</v>
      </c>
      <c r="D89" t="s">
        <v>33</v>
      </c>
    </row>
    <row r="90" spans="1:4" x14ac:dyDescent="0.25">
      <c r="A90">
        <f>+Linear_Increasing!A90</f>
        <v>76</v>
      </c>
      <c r="B90">
        <f>+Linear_Increasing!B90</f>
        <v>75.84</v>
      </c>
      <c r="C90">
        <f>+Linear_Increasing!C90</f>
        <v>89</v>
      </c>
      <c r="D90" t="s">
        <v>33</v>
      </c>
    </row>
    <row r="91" spans="1:4" x14ac:dyDescent="0.25">
      <c r="A91">
        <f>+Linear_Increasing!A91</f>
        <v>78</v>
      </c>
      <c r="B91">
        <f>+Linear_Increasing!B91</f>
        <v>76.52000000000001</v>
      </c>
      <c r="C91">
        <f>+Linear_Increasing!C91</f>
        <v>90</v>
      </c>
      <c r="D91" t="s">
        <v>33</v>
      </c>
    </row>
    <row r="92" spans="1:4" x14ac:dyDescent="0.25">
      <c r="A92">
        <f>+Linear_Increasing!A92</f>
        <v>80</v>
      </c>
      <c r="B92">
        <f>+Linear_Increasing!B92</f>
        <v>77.2</v>
      </c>
      <c r="C92">
        <f>+Linear_Increasing!C92</f>
        <v>91</v>
      </c>
      <c r="D92" t="s">
        <v>33</v>
      </c>
    </row>
    <row r="93" spans="1:4" x14ac:dyDescent="0.25">
      <c r="A93">
        <f>+Linear_Increasing!A93</f>
        <v>82</v>
      </c>
      <c r="B93">
        <f>+Linear_Increasing!B93</f>
        <v>77.88</v>
      </c>
      <c r="C93">
        <f>+Linear_Increasing!C93</f>
        <v>92</v>
      </c>
      <c r="D93" t="s">
        <v>33</v>
      </c>
    </row>
    <row r="94" spans="1:4" x14ac:dyDescent="0.25">
      <c r="A94">
        <f>+Linear_Increasing!A94</f>
        <v>84</v>
      </c>
      <c r="B94">
        <f>+Linear_Increasing!B94</f>
        <v>78.56</v>
      </c>
      <c r="C94">
        <f>+Linear_Increasing!C94</f>
        <v>93</v>
      </c>
      <c r="D94" t="s">
        <v>33</v>
      </c>
    </row>
    <row r="95" spans="1:4" x14ac:dyDescent="0.25">
      <c r="A95">
        <f>+Linear_Increasing!A95</f>
        <v>86</v>
      </c>
      <c r="B95">
        <f>+Linear_Increasing!B95</f>
        <v>79.240000000000009</v>
      </c>
      <c r="C95">
        <f>+Linear_Increasing!C95</f>
        <v>94</v>
      </c>
      <c r="D95" t="s">
        <v>33</v>
      </c>
    </row>
    <row r="96" spans="1:4" x14ac:dyDescent="0.25">
      <c r="A96">
        <f>+Linear_Increasing!A96</f>
        <v>88</v>
      </c>
      <c r="B96">
        <f>+Linear_Increasing!B96</f>
        <v>79.92</v>
      </c>
      <c r="C96">
        <f>+Linear_Increasing!C96</f>
        <v>95</v>
      </c>
      <c r="D96" t="s">
        <v>33</v>
      </c>
    </row>
    <row r="97" spans="1:4" x14ac:dyDescent="0.25">
      <c r="A97">
        <f>+Linear_Increasing!A97</f>
        <v>90</v>
      </c>
      <c r="B97">
        <f>+Linear_Increasing!B97</f>
        <v>80.599999999999994</v>
      </c>
      <c r="C97">
        <f>+Linear_Increasing!C97</f>
        <v>96</v>
      </c>
      <c r="D97" t="s">
        <v>33</v>
      </c>
    </row>
    <row r="98" spans="1:4" x14ac:dyDescent="0.25">
      <c r="A98">
        <f>+Linear_Increasing!A98</f>
        <v>92</v>
      </c>
      <c r="B98">
        <f>+Linear_Increasing!B98</f>
        <v>81.28</v>
      </c>
      <c r="C98">
        <f>+Linear_Increasing!C98</f>
        <v>97</v>
      </c>
      <c r="D98" t="s">
        <v>33</v>
      </c>
    </row>
    <row r="99" spans="1:4" x14ac:dyDescent="0.25">
      <c r="A99">
        <f>+Linear_Increasing!A99</f>
        <v>94</v>
      </c>
      <c r="B99">
        <f>+Linear_Increasing!B99</f>
        <v>81.960000000000008</v>
      </c>
      <c r="C99">
        <f>+Linear_Increasing!C99</f>
        <v>98</v>
      </c>
      <c r="D99" t="s">
        <v>33</v>
      </c>
    </row>
    <row r="100" spans="1:4" x14ac:dyDescent="0.25">
      <c r="A100">
        <f>+Linear_Increasing!A100</f>
        <v>96</v>
      </c>
      <c r="B100">
        <f>+Linear_Increasing!B100</f>
        <v>82.64</v>
      </c>
      <c r="C100">
        <f>+Linear_Increasing!C100</f>
        <v>99</v>
      </c>
      <c r="D100" t="s">
        <v>33</v>
      </c>
    </row>
    <row r="101" spans="1:4" x14ac:dyDescent="0.25">
      <c r="A101">
        <f>+Linear_Increasing!A101</f>
        <v>98</v>
      </c>
      <c r="B101">
        <f>+Linear_Increasing!B101</f>
        <v>83.32</v>
      </c>
      <c r="C101">
        <f>+Linear_Increasing!C101</f>
        <v>100</v>
      </c>
      <c r="D101" t="s">
        <v>33</v>
      </c>
    </row>
    <row r="102" spans="1:4" x14ac:dyDescent="0.25">
      <c r="A102">
        <f>+Linear_Increasing!A102</f>
        <v>100</v>
      </c>
      <c r="B102">
        <f>+Linear_Increasing!B102</f>
        <v>84</v>
      </c>
      <c r="C102">
        <f>+Linear_Increasing!C102</f>
        <v>101</v>
      </c>
      <c r="D102" t="s">
        <v>33</v>
      </c>
    </row>
    <row r="103" spans="1:4" x14ac:dyDescent="0.25">
      <c r="A103">
        <f>+Linear_Decreasing!A2</f>
        <v>-100</v>
      </c>
      <c r="B103">
        <f>+Linear_Decreasing!B2</f>
        <v>84</v>
      </c>
      <c r="C103">
        <f>+Linear_Decreasing!C2</f>
        <v>1</v>
      </c>
      <c r="D103" s="1" t="s">
        <v>34</v>
      </c>
    </row>
    <row r="104" spans="1:4" x14ac:dyDescent="0.25">
      <c r="A104">
        <f>+Linear_Decreasing!A3</f>
        <v>-98</v>
      </c>
      <c r="B104">
        <f>+Linear_Decreasing!B3</f>
        <v>83.32</v>
      </c>
      <c r="C104">
        <f>+Linear_Decreasing!C3</f>
        <v>2</v>
      </c>
      <c r="D104" s="1" t="s">
        <v>34</v>
      </c>
    </row>
    <row r="105" spans="1:4" x14ac:dyDescent="0.25">
      <c r="A105">
        <f>+Linear_Decreasing!A4</f>
        <v>-96</v>
      </c>
      <c r="B105">
        <f>+Linear_Decreasing!B4</f>
        <v>82.64</v>
      </c>
      <c r="C105">
        <f>+Linear_Decreasing!C4</f>
        <v>3</v>
      </c>
      <c r="D105" s="1" t="s">
        <v>34</v>
      </c>
    </row>
    <row r="106" spans="1:4" x14ac:dyDescent="0.25">
      <c r="A106">
        <f>+Linear_Decreasing!A5</f>
        <v>-94</v>
      </c>
      <c r="B106">
        <f>+Linear_Decreasing!B5</f>
        <v>81.960000000000008</v>
      </c>
      <c r="C106">
        <f>+Linear_Decreasing!C5</f>
        <v>4</v>
      </c>
      <c r="D106" s="1" t="s">
        <v>34</v>
      </c>
    </row>
    <row r="107" spans="1:4" x14ac:dyDescent="0.25">
      <c r="A107">
        <f>+Linear_Decreasing!A6</f>
        <v>-92</v>
      </c>
      <c r="B107">
        <f>+Linear_Decreasing!B6</f>
        <v>81.28</v>
      </c>
      <c r="C107">
        <f>+Linear_Decreasing!C6</f>
        <v>5</v>
      </c>
      <c r="D107" s="1" t="s">
        <v>34</v>
      </c>
    </row>
    <row r="108" spans="1:4" x14ac:dyDescent="0.25">
      <c r="A108">
        <f>+Linear_Decreasing!A7</f>
        <v>-90</v>
      </c>
      <c r="B108">
        <f>+Linear_Decreasing!B7</f>
        <v>80.599999999999994</v>
      </c>
      <c r="C108">
        <f>+Linear_Decreasing!C7</f>
        <v>6</v>
      </c>
      <c r="D108" s="1" t="s">
        <v>34</v>
      </c>
    </row>
    <row r="109" spans="1:4" x14ac:dyDescent="0.25">
      <c r="A109">
        <f>+Linear_Decreasing!A8</f>
        <v>-88</v>
      </c>
      <c r="B109">
        <f>+Linear_Decreasing!B8</f>
        <v>79.92</v>
      </c>
      <c r="C109">
        <f>+Linear_Decreasing!C8</f>
        <v>7</v>
      </c>
      <c r="D109" s="1" t="s">
        <v>34</v>
      </c>
    </row>
    <row r="110" spans="1:4" x14ac:dyDescent="0.25">
      <c r="A110">
        <f>+Linear_Decreasing!A9</f>
        <v>-86</v>
      </c>
      <c r="B110">
        <f>+Linear_Decreasing!B9</f>
        <v>79.240000000000009</v>
      </c>
      <c r="C110">
        <f>+Linear_Decreasing!C9</f>
        <v>8</v>
      </c>
      <c r="D110" s="1" t="s">
        <v>34</v>
      </c>
    </row>
    <row r="111" spans="1:4" x14ac:dyDescent="0.25">
      <c r="A111">
        <f>+Linear_Decreasing!A10</f>
        <v>-84</v>
      </c>
      <c r="B111">
        <f>+Linear_Decreasing!B10</f>
        <v>78.56</v>
      </c>
      <c r="C111">
        <f>+Linear_Decreasing!C10</f>
        <v>9</v>
      </c>
      <c r="D111" s="1" t="s">
        <v>34</v>
      </c>
    </row>
    <row r="112" spans="1:4" x14ac:dyDescent="0.25">
      <c r="A112">
        <f>+Linear_Decreasing!A11</f>
        <v>-82</v>
      </c>
      <c r="B112">
        <f>+Linear_Decreasing!B11</f>
        <v>77.88</v>
      </c>
      <c r="C112">
        <f>+Linear_Decreasing!C11</f>
        <v>10</v>
      </c>
      <c r="D112" s="1" t="s">
        <v>34</v>
      </c>
    </row>
    <row r="113" spans="1:4" x14ac:dyDescent="0.25">
      <c r="A113">
        <f>+Linear_Decreasing!A12</f>
        <v>-80</v>
      </c>
      <c r="B113">
        <f>+Linear_Decreasing!B12</f>
        <v>77.2</v>
      </c>
      <c r="C113">
        <f>+Linear_Decreasing!C12</f>
        <v>11</v>
      </c>
      <c r="D113" s="1" t="s">
        <v>34</v>
      </c>
    </row>
    <row r="114" spans="1:4" x14ac:dyDescent="0.25">
      <c r="A114">
        <f>+Linear_Decreasing!A13</f>
        <v>-78</v>
      </c>
      <c r="B114">
        <f>+Linear_Decreasing!B13</f>
        <v>76.52000000000001</v>
      </c>
      <c r="C114">
        <f>+Linear_Decreasing!C13</f>
        <v>12</v>
      </c>
      <c r="D114" s="1" t="s">
        <v>34</v>
      </c>
    </row>
    <row r="115" spans="1:4" x14ac:dyDescent="0.25">
      <c r="A115">
        <f>+Linear_Decreasing!A14</f>
        <v>-76</v>
      </c>
      <c r="B115">
        <f>+Linear_Decreasing!B14</f>
        <v>75.84</v>
      </c>
      <c r="C115">
        <f>+Linear_Decreasing!C14</f>
        <v>13</v>
      </c>
      <c r="D115" s="1" t="s">
        <v>34</v>
      </c>
    </row>
    <row r="116" spans="1:4" x14ac:dyDescent="0.25">
      <c r="A116">
        <f>+Linear_Decreasing!A15</f>
        <v>-74</v>
      </c>
      <c r="B116">
        <f>+Linear_Decreasing!B15</f>
        <v>75.16</v>
      </c>
      <c r="C116">
        <f>+Linear_Decreasing!C15</f>
        <v>14</v>
      </c>
      <c r="D116" s="1" t="s">
        <v>34</v>
      </c>
    </row>
    <row r="117" spans="1:4" x14ac:dyDescent="0.25">
      <c r="A117">
        <f>+Linear_Decreasing!A16</f>
        <v>-72</v>
      </c>
      <c r="B117">
        <f>+Linear_Decreasing!B16</f>
        <v>74.48</v>
      </c>
      <c r="C117">
        <f>+Linear_Decreasing!C16</f>
        <v>15</v>
      </c>
      <c r="D117" s="1" t="s">
        <v>34</v>
      </c>
    </row>
    <row r="118" spans="1:4" x14ac:dyDescent="0.25">
      <c r="A118">
        <f>+Linear_Decreasing!A17</f>
        <v>-70</v>
      </c>
      <c r="B118">
        <f>+Linear_Decreasing!B17</f>
        <v>73.8</v>
      </c>
      <c r="C118">
        <f>+Linear_Decreasing!C17</f>
        <v>16</v>
      </c>
      <c r="D118" s="1" t="s">
        <v>34</v>
      </c>
    </row>
    <row r="119" spans="1:4" x14ac:dyDescent="0.25">
      <c r="A119">
        <f>+Linear_Decreasing!A18</f>
        <v>-68</v>
      </c>
      <c r="B119">
        <f>+Linear_Decreasing!B18</f>
        <v>73.12</v>
      </c>
      <c r="C119">
        <f>+Linear_Decreasing!C18</f>
        <v>17</v>
      </c>
      <c r="D119" s="1" t="s">
        <v>34</v>
      </c>
    </row>
    <row r="120" spans="1:4" x14ac:dyDescent="0.25">
      <c r="A120">
        <f>+Linear_Decreasing!A19</f>
        <v>-66</v>
      </c>
      <c r="B120">
        <f>+Linear_Decreasing!B19</f>
        <v>72.44</v>
      </c>
      <c r="C120">
        <f>+Linear_Decreasing!C19</f>
        <v>18</v>
      </c>
      <c r="D120" s="1" t="s">
        <v>34</v>
      </c>
    </row>
    <row r="121" spans="1:4" x14ac:dyDescent="0.25">
      <c r="A121">
        <f>+Linear_Decreasing!A20</f>
        <v>-64</v>
      </c>
      <c r="B121">
        <f>+Linear_Decreasing!B20</f>
        <v>71.760000000000005</v>
      </c>
      <c r="C121">
        <f>+Linear_Decreasing!C20</f>
        <v>19</v>
      </c>
      <c r="D121" s="1" t="s">
        <v>34</v>
      </c>
    </row>
    <row r="122" spans="1:4" x14ac:dyDescent="0.25">
      <c r="A122">
        <f>+Linear_Decreasing!A21</f>
        <v>-62</v>
      </c>
      <c r="B122">
        <f>+Linear_Decreasing!B21</f>
        <v>71.08</v>
      </c>
      <c r="C122">
        <f>+Linear_Decreasing!C21</f>
        <v>20</v>
      </c>
      <c r="D122" s="1" t="s">
        <v>34</v>
      </c>
    </row>
    <row r="123" spans="1:4" x14ac:dyDescent="0.25">
      <c r="A123">
        <f>+Linear_Decreasing!A22</f>
        <v>-60</v>
      </c>
      <c r="B123">
        <f>+Linear_Decreasing!B22</f>
        <v>70.400000000000006</v>
      </c>
      <c r="C123">
        <f>+Linear_Decreasing!C22</f>
        <v>21</v>
      </c>
      <c r="D123" s="1" t="s">
        <v>34</v>
      </c>
    </row>
    <row r="124" spans="1:4" x14ac:dyDescent="0.25">
      <c r="A124">
        <f>+Linear_Decreasing!A23</f>
        <v>-58</v>
      </c>
      <c r="B124">
        <f>+Linear_Decreasing!B23</f>
        <v>69.72</v>
      </c>
      <c r="C124">
        <f>+Linear_Decreasing!C23</f>
        <v>22</v>
      </c>
      <c r="D124" s="1" t="s">
        <v>34</v>
      </c>
    </row>
    <row r="125" spans="1:4" x14ac:dyDescent="0.25">
      <c r="A125">
        <f>+Linear_Decreasing!A24</f>
        <v>-56</v>
      </c>
      <c r="B125">
        <f>+Linear_Decreasing!B24</f>
        <v>69.040000000000006</v>
      </c>
      <c r="C125">
        <f>+Linear_Decreasing!C24</f>
        <v>23</v>
      </c>
      <c r="D125" s="1" t="s">
        <v>34</v>
      </c>
    </row>
    <row r="126" spans="1:4" x14ac:dyDescent="0.25">
      <c r="A126">
        <f>+Linear_Decreasing!A25</f>
        <v>-54</v>
      </c>
      <c r="B126">
        <f>+Linear_Decreasing!B25</f>
        <v>68.36</v>
      </c>
      <c r="C126">
        <f>+Linear_Decreasing!C25</f>
        <v>24</v>
      </c>
      <c r="D126" s="1" t="s">
        <v>34</v>
      </c>
    </row>
    <row r="127" spans="1:4" x14ac:dyDescent="0.25">
      <c r="A127">
        <f>+Linear_Decreasing!A26</f>
        <v>-52</v>
      </c>
      <c r="B127">
        <f>+Linear_Decreasing!B26</f>
        <v>67.680000000000007</v>
      </c>
      <c r="C127">
        <f>+Linear_Decreasing!C26</f>
        <v>25</v>
      </c>
      <c r="D127" s="1" t="s">
        <v>34</v>
      </c>
    </row>
    <row r="128" spans="1:4" x14ac:dyDescent="0.25">
      <c r="A128">
        <f>+Linear_Decreasing!A27</f>
        <v>-50</v>
      </c>
      <c r="B128">
        <f>+Linear_Decreasing!B27</f>
        <v>67</v>
      </c>
      <c r="C128">
        <f>+Linear_Decreasing!C27</f>
        <v>26</v>
      </c>
      <c r="D128" s="1" t="s">
        <v>34</v>
      </c>
    </row>
    <row r="129" spans="1:4" x14ac:dyDescent="0.25">
      <c r="A129">
        <f>+Linear_Decreasing!A28</f>
        <v>-48</v>
      </c>
      <c r="B129">
        <f>+Linear_Decreasing!B28</f>
        <v>66.319999999999993</v>
      </c>
      <c r="C129">
        <f>+Linear_Decreasing!C28</f>
        <v>27</v>
      </c>
      <c r="D129" s="1" t="s">
        <v>34</v>
      </c>
    </row>
    <row r="130" spans="1:4" x14ac:dyDescent="0.25">
      <c r="A130">
        <f>+Linear_Decreasing!A29</f>
        <v>-46</v>
      </c>
      <c r="B130">
        <f>+Linear_Decreasing!B29</f>
        <v>65.64</v>
      </c>
      <c r="C130">
        <f>+Linear_Decreasing!C29</f>
        <v>28</v>
      </c>
      <c r="D130" s="1" t="s">
        <v>34</v>
      </c>
    </row>
    <row r="131" spans="1:4" x14ac:dyDescent="0.25">
      <c r="A131">
        <f>+Linear_Decreasing!A30</f>
        <v>-44</v>
      </c>
      <c r="B131">
        <f>+Linear_Decreasing!B30</f>
        <v>64.960000000000008</v>
      </c>
      <c r="C131">
        <f>+Linear_Decreasing!C30</f>
        <v>29</v>
      </c>
      <c r="D131" s="1" t="s">
        <v>34</v>
      </c>
    </row>
    <row r="132" spans="1:4" x14ac:dyDescent="0.25">
      <c r="A132">
        <f>+Linear_Decreasing!A31</f>
        <v>-42</v>
      </c>
      <c r="B132">
        <f>+Linear_Decreasing!B31</f>
        <v>64.28</v>
      </c>
      <c r="C132">
        <f>+Linear_Decreasing!C31</f>
        <v>30</v>
      </c>
      <c r="D132" s="1" t="s">
        <v>34</v>
      </c>
    </row>
    <row r="133" spans="1:4" x14ac:dyDescent="0.25">
      <c r="A133">
        <f>+Linear_Decreasing!A32</f>
        <v>-40</v>
      </c>
      <c r="B133">
        <f>+Linear_Decreasing!B32</f>
        <v>63.6</v>
      </c>
      <c r="C133">
        <f>+Linear_Decreasing!C32</f>
        <v>31</v>
      </c>
      <c r="D133" s="1" t="s">
        <v>34</v>
      </c>
    </row>
    <row r="134" spans="1:4" x14ac:dyDescent="0.25">
      <c r="A134">
        <f>+Linear_Decreasing!A33</f>
        <v>-38</v>
      </c>
      <c r="B134">
        <f>+Linear_Decreasing!B33</f>
        <v>62.92</v>
      </c>
      <c r="C134">
        <f>+Linear_Decreasing!C33</f>
        <v>32</v>
      </c>
      <c r="D134" s="1" t="s">
        <v>34</v>
      </c>
    </row>
    <row r="135" spans="1:4" x14ac:dyDescent="0.25">
      <c r="A135">
        <f>+Linear_Decreasing!A34</f>
        <v>-36</v>
      </c>
      <c r="B135">
        <f>+Linear_Decreasing!B34</f>
        <v>62.24</v>
      </c>
      <c r="C135">
        <f>+Linear_Decreasing!C34</f>
        <v>33</v>
      </c>
      <c r="D135" s="1" t="s">
        <v>34</v>
      </c>
    </row>
    <row r="136" spans="1:4" x14ac:dyDescent="0.25">
      <c r="A136">
        <f>+Linear_Decreasing!A35</f>
        <v>-34</v>
      </c>
      <c r="B136">
        <f>+Linear_Decreasing!B35</f>
        <v>61.56</v>
      </c>
      <c r="C136">
        <f>+Linear_Decreasing!C35</f>
        <v>34</v>
      </c>
      <c r="D136" s="1" t="s">
        <v>34</v>
      </c>
    </row>
    <row r="137" spans="1:4" x14ac:dyDescent="0.25">
      <c r="A137">
        <f>+Linear_Decreasing!A36</f>
        <v>-32</v>
      </c>
      <c r="B137">
        <f>+Linear_Decreasing!B36</f>
        <v>60.88</v>
      </c>
      <c r="C137">
        <f>+Linear_Decreasing!C36</f>
        <v>35</v>
      </c>
      <c r="D137" s="1" t="s">
        <v>34</v>
      </c>
    </row>
    <row r="138" spans="1:4" x14ac:dyDescent="0.25">
      <c r="A138">
        <f>+Linear_Decreasing!A37</f>
        <v>-30</v>
      </c>
      <c r="B138">
        <f>+Linear_Decreasing!B37</f>
        <v>60.2</v>
      </c>
      <c r="C138">
        <f>+Linear_Decreasing!C37</f>
        <v>36</v>
      </c>
      <c r="D138" s="1" t="s">
        <v>34</v>
      </c>
    </row>
    <row r="139" spans="1:4" x14ac:dyDescent="0.25">
      <c r="A139">
        <f>+Linear_Decreasing!A38</f>
        <v>-28</v>
      </c>
      <c r="B139">
        <f>+Linear_Decreasing!B38</f>
        <v>59.52</v>
      </c>
      <c r="C139">
        <f>+Linear_Decreasing!C38</f>
        <v>37</v>
      </c>
      <c r="D139" s="1" t="s">
        <v>34</v>
      </c>
    </row>
    <row r="140" spans="1:4" x14ac:dyDescent="0.25">
      <c r="A140">
        <f>+Linear_Decreasing!A39</f>
        <v>-26</v>
      </c>
      <c r="B140">
        <f>+Linear_Decreasing!B39</f>
        <v>58.84</v>
      </c>
      <c r="C140">
        <f>+Linear_Decreasing!C39</f>
        <v>38</v>
      </c>
      <c r="D140" s="1" t="s">
        <v>34</v>
      </c>
    </row>
    <row r="141" spans="1:4" x14ac:dyDescent="0.25">
      <c r="A141">
        <f>+Linear_Decreasing!A40</f>
        <v>-24</v>
      </c>
      <c r="B141">
        <f>+Linear_Decreasing!B40</f>
        <v>58.16</v>
      </c>
      <c r="C141">
        <f>+Linear_Decreasing!C40</f>
        <v>39</v>
      </c>
      <c r="D141" s="1" t="s">
        <v>34</v>
      </c>
    </row>
    <row r="142" spans="1:4" x14ac:dyDescent="0.25">
      <c r="A142">
        <f>+Linear_Decreasing!A41</f>
        <v>-22</v>
      </c>
      <c r="B142">
        <f>+Linear_Decreasing!B41</f>
        <v>57.480000000000004</v>
      </c>
      <c r="C142">
        <f>+Linear_Decreasing!C41</f>
        <v>40</v>
      </c>
      <c r="D142" s="1" t="s">
        <v>34</v>
      </c>
    </row>
    <row r="143" spans="1:4" x14ac:dyDescent="0.25">
      <c r="A143">
        <f>+Linear_Decreasing!A42</f>
        <v>-20</v>
      </c>
      <c r="B143">
        <f>+Linear_Decreasing!B42</f>
        <v>56.8</v>
      </c>
      <c r="C143">
        <f>+Linear_Decreasing!C42</f>
        <v>41</v>
      </c>
      <c r="D143" s="1" t="s">
        <v>34</v>
      </c>
    </row>
    <row r="144" spans="1:4" x14ac:dyDescent="0.25">
      <c r="A144">
        <f>+Linear_Decreasing!A43</f>
        <v>-18</v>
      </c>
      <c r="B144">
        <f>+Linear_Decreasing!B43</f>
        <v>56.12</v>
      </c>
      <c r="C144">
        <f>+Linear_Decreasing!C43</f>
        <v>42</v>
      </c>
      <c r="D144" s="1" t="s">
        <v>34</v>
      </c>
    </row>
    <row r="145" spans="1:4" x14ac:dyDescent="0.25">
      <c r="A145">
        <f>+Linear_Decreasing!A44</f>
        <v>-16</v>
      </c>
      <c r="B145">
        <f>+Linear_Decreasing!B44</f>
        <v>55.44</v>
      </c>
      <c r="C145">
        <f>+Linear_Decreasing!C44</f>
        <v>43</v>
      </c>
      <c r="D145" s="1" t="s">
        <v>34</v>
      </c>
    </row>
    <row r="146" spans="1:4" x14ac:dyDescent="0.25">
      <c r="A146">
        <f>+Linear_Decreasing!A45</f>
        <v>-14</v>
      </c>
      <c r="B146">
        <f>+Linear_Decreasing!B45</f>
        <v>54.76</v>
      </c>
      <c r="C146">
        <f>+Linear_Decreasing!C45</f>
        <v>44</v>
      </c>
      <c r="D146" s="1" t="s">
        <v>34</v>
      </c>
    </row>
    <row r="147" spans="1:4" x14ac:dyDescent="0.25">
      <c r="A147">
        <f>+Linear_Decreasing!A46</f>
        <v>-12</v>
      </c>
      <c r="B147">
        <f>+Linear_Decreasing!B46</f>
        <v>54.08</v>
      </c>
      <c r="C147">
        <f>+Linear_Decreasing!C46</f>
        <v>45</v>
      </c>
      <c r="D147" s="1" t="s">
        <v>34</v>
      </c>
    </row>
    <row r="148" spans="1:4" x14ac:dyDescent="0.25">
      <c r="A148">
        <f>+Linear_Decreasing!A47</f>
        <v>-10</v>
      </c>
      <c r="B148">
        <f>+Linear_Decreasing!B47</f>
        <v>53.4</v>
      </c>
      <c r="C148">
        <f>+Linear_Decreasing!C47</f>
        <v>46</v>
      </c>
      <c r="D148" s="1" t="s">
        <v>34</v>
      </c>
    </row>
    <row r="149" spans="1:4" x14ac:dyDescent="0.25">
      <c r="A149">
        <f>+Linear_Decreasing!A48</f>
        <v>-8</v>
      </c>
      <c r="B149">
        <f>+Linear_Decreasing!B48</f>
        <v>52.72</v>
      </c>
      <c r="C149">
        <f>+Linear_Decreasing!C48</f>
        <v>47</v>
      </c>
      <c r="D149" s="1" t="s">
        <v>34</v>
      </c>
    </row>
    <row r="150" spans="1:4" x14ac:dyDescent="0.25">
      <c r="A150">
        <f>+Linear_Decreasing!A49</f>
        <v>-6</v>
      </c>
      <c r="B150">
        <f>+Linear_Decreasing!B49</f>
        <v>52.04</v>
      </c>
      <c r="C150">
        <f>+Linear_Decreasing!C49</f>
        <v>48</v>
      </c>
      <c r="D150" s="1" t="s">
        <v>34</v>
      </c>
    </row>
    <row r="151" spans="1:4" x14ac:dyDescent="0.25">
      <c r="A151">
        <f>+Linear_Decreasing!A50</f>
        <v>-4</v>
      </c>
      <c r="B151">
        <f>+Linear_Decreasing!B50</f>
        <v>51.36</v>
      </c>
      <c r="C151">
        <f>+Linear_Decreasing!C50</f>
        <v>49</v>
      </c>
      <c r="D151" s="1" t="s">
        <v>34</v>
      </c>
    </row>
    <row r="152" spans="1:4" x14ac:dyDescent="0.25">
      <c r="A152">
        <f>+Linear_Decreasing!A51</f>
        <v>-2</v>
      </c>
      <c r="B152">
        <f>+Linear_Decreasing!B51</f>
        <v>50.68</v>
      </c>
      <c r="C152">
        <f>+Linear_Decreasing!C51</f>
        <v>50</v>
      </c>
      <c r="D152" s="1" t="s">
        <v>34</v>
      </c>
    </row>
    <row r="153" spans="1:4" x14ac:dyDescent="0.25">
      <c r="A153">
        <f>+Linear_Decreasing!A52</f>
        <v>0</v>
      </c>
      <c r="B153">
        <f>+Linear_Decreasing!B52</f>
        <v>50</v>
      </c>
      <c r="C153">
        <f>+Linear_Decreasing!C52</f>
        <v>51</v>
      </c>
      <c r="D153" s="1" t="s">
        <v>34</v>
      </c>
    </row>
    <row r="154" spans="1:4" x14ac:dyDescent="0.25">
      <c r="A154">
        <f>+Linear_Decreasing!A53</f>
        <v>2</v>
      </c>
      <c r="B154">
        <f>+Linear_Decreasing!B53</f>
        <v>49.32</v>
      </c>
      <c r="C154">
        <f>+Linear_Decreasing!C53</f>
        <v>52</v>
      </c>
      <c r="D154" s="1" t="s">
        <v>34</v>
      </c>
    </row>
    <row r="155" spans="1:4" x14ac:dyDescent="0.25">
      <c r="A155">
        <f>+Linear_Decreasing!A54</f>
        <v>4</v>
      </c>
      <c r="B155">
        <f>+Linear_Decreasing!B54</f>
        <v>48.64</v>
      </c>
      <c r="C155">
        <f>+Linear_Decreasing!C54</f>
        <v>53</v>
      </c>
      <c r="D155" s="1" t="s">
        <v>34</v>
      </c>
    </row>
    <row r="156" spans="1:4" x14ac:dyDescent="0.25">
      <c r="A156">
        <f>+Linear_Decreasing!A55</f>
        <v>6</v>
      </c>
      <c r="B156">
        <f>+Linear_Decreasing!B55</f>
        <v>47.96</v>
      </c>
      <c r="C156">
        <f>+Linear_Decreasing!C55</f>
        <v>54</v>
      </c>
      <c r="D156" s="1" t="s">
        <v>34</v>
      </c>
    </row>
    <row r="157" spans="1:4" x14ac:dyDescent="0.25">
      <c r="A157">
        <f>+Linear_Decreasing!A56</f>
        <v>8</v>
      </c>
      <c r="B157">
        <f>+Linear_Decreasing!B56</f>
        <v>47.28</v>
      </c>
      <c r="C157">
        <f>+Linear_Decreasing!C56</f>
        <v>55</v>
      </c>
      <c r="D157" s="1" t="s">
        <v>34</v>
      </c>
    </row>
    <row r="158" spans="1:4" x14ac:dyDescent="0.25">
      <c r="A158">
        <f>+Linear_Decreasing!A57</f>
        <v>10</v>
      </c>
      <c r="B158">
        <f>+Linear_Decreasing!B57</f>
        <v>46.6</v>
      </c>
      <c r="C158">
        <f>+Linear_Decreasing!C57</f>
        <v>56</v>
      </c>
      <c r="D158" s="1" t="s">
        <v>34</v>
      </c>
    </row>
    <row r="159" spans="1:4" x14ac:dyDescent="0.25">
      <c r="A159">
        <f>+Linear_Decreasing!A58</f>
        <v>12</v>
      </c>
      <c r="B159">
        <f>+Linear_Decreasing!B58</f>
        <v>45.92</v>
      </c>
      <c r="C159">
        <f>+Linear_Decreasing!C58</f>
        <v>57</v>
      </c>
      <c r="D159" s="1" t="s">
        <v>34</v>
      </c>
    </row>
    <row r="160" spans="1:4" x14ac:dyDescent="0.25">
      <c r="A160">
        <f>+Linear_Decreasing!A59</f>
        <v>14</v>
      </c>
      <c r="B160">
        <f>+Linear_Decreasing!B59</f>
        <v>45.24</v>
      </c>
      <c r="C160">
        <f>+Linear_Decreasing!C59</f>
        <v>58</v>
      </c>
      <c r="D160" s="1" t="s">
        <v>34</v>
      </c>
    </row>
    <row r="161" spans="1:4" x14ac:dyDescent="0.25">
      <c r="A161">
        <f>+Linear_Decreasing!A60</f>
        <v>16</v>
      </c>
      <c r="B161">
        <f>+Linear_Decreasing!B60</f>
        <v>44.56</v>
      </c>
      <c r="C161">
        <f>+Linear_Decreasing!C60</f>
        <v>59</v>
      </c>
      <c r="D161" s="1" t="s">
        <v>34</v>
      </c>
    </row>
    <row r="162" spans="1:4" x14ac:dyDescent="0.25">
      <c r="A162">
        <f>+Linear_Decreasing!A61</f>
        <v>18</v>
      </c>
      <c r="B162">
        <f>+Linear_Decreasing!B61</f>
        <v>43.88</v>
      </c>
      <c r="C162">
        <f>+Linear_Decreasing!C61</f>
        <v>60</v>
      </c>
      <c r="D162" s="1" t="s">
        <v>34</v>
      </c>
    </row>
    <row r="163" spans="1:4" x14ac:dyDescent="0.25">
      <c r="A163">
        <f>+Linear_Decreasing!A62</f>
        <v>20</v>
      </c>
      <c r="B163">
        <f>+Linear_Decreasing!B62</f>
        <v>43.2</v>
      </c>
      <c r="C163">
        <f>+Linear_Decreasing!C62</f>
        <v>61</v>
      </c>
      <c r="D163" s="1" t="s">
        <v>34</v>
      </c>
    </row>
    <row r="164" spans="1:4" x14ac:dyDescent="0.25">
      <c r="A164">
        <f>+Linear_Decreasing!A63</f>
        <v>22</v>
      </c>
      <c r="B164">
        <f>+Linear_Decreasing!B63</f>
        <v>42.519999999999996</v>
      </c>
      <c r="C164">
        <f>+Linear_Decreasing!C63</f>
        <v>62</v>
      </c>
      <c r="D164" s="1" t="s">
        <v>34</v>
      </c>
    </row>
    <row r="165" spans="1:4" x14ac:dyDescent="0.25">
      <c r="A165">
        <f>+Linear_Decreasing!A64</f>
        <v>24</v>
      </c>
      <c r="B165">
        <f>+Linear_Decreasing!B64</f>
        <v>41.84</v>
      </c>
      <c r="C165">
        <f>+Linear_Decreasing!C64</f>
        <v>63</v>
      </c>
      <c r="D165" s="1" t="s">
        <v>34</v>
      </c>
    </row>
    <row r="166" spans="1:4" x14ac:dyDescent="0.25">
      <c r="A166">
        <f>+Linear_Decreasing!A65</f>
        <v>26</v>
      </c>
      <c r="B166">
        <f>+Linear_Decreasing!B65</f>
        <v>41.16</v>
      </c>
      <c r="C166">
        <f>+Linear_Decreasing!C65</f>
        <v>64</v>
      </c>
      <c r="D166" s="1" t="s">
        <v>34</v>
      </c>
    </row>
    <row r="167" spans="1:4" x14ac:dyDescent="0.25">
      <c r="A167">
        <f>+Linear_Decreasing!A66</f>
        <v>28</v>
      </c>
      <c r="B167">
        <f>+Linear_Decreasing!B66</f>
        <v>40.479999999999997</v>
      </c>
      <c r="C167">
        <f>+Linear_Decreasing!C66</f>
        <v>65</v>
      </c>
      <c r="D167" s="1" t="s">
        <v>34</v>
      </c>
    </row>
    <row r="168" spans="1:4" x14ac:dyDescent="0.25">
      <c r="A168">
        <f>+Linear_Decreasing!A67</f>
        <v>30</v>
      </c>
      <c r="B168">
        <f>+Linear_Decreasing!B67</f>
        <v>39.799999999999997</v>
      </c>
      <c r="C168">
        <f>+Linear_Decreasing!C67</f>
        <v>66</v>
      </c>
      <c r="D168" s="1" t="s">
        <v>34</v>
      </c>
    </row>
    <row r="169" spans="1:4" x14ac:dyDescent="0.25">
      <c r="A169">
        <f>+Linear_Decreasing!A68</f>
        <v>32</v>
      </c>
      <c r="B169">
        <f>+Linear_Decreasing!B68</f>
        <v>39.119999999999997</v>
      </c>
      <c r="C169">
        <f>+Linear_Decreasing!C68</f>
        <v>67</v>
      </c>
      <c r="D169" s="1" t="s">
        <v>34</v>
      </c>
    </row>
    <row r="170" spans="1:4" x14ac:dyDescent="0.25">
      <c r="A170">
        <f>+Linear_Decreasing!A69</f>
        <v>34</v>
      </c>
      <c r="B170">
        <f>+Linear_Decreasing!B69</f>
        <v>38.44</v>
      </c>
      <c r="C170">
        <f>+Linear_Decreasing!C69</f>
        <v>68</v>
      </c>
      <c r="D170" s="1" t="s">
        <v>34</v>
      </c>
    </row>
    <row r="171" spans="1:4" x14ac:dyDescent="0.25">
      <c r="A171">
        <f>+Linear_Decreasing!A70</f>
        <v>36</v>
      </c>
      <c r="B171">
        <f>+Linear_Decreasing!B70</f>
        <v>37.76</v>
      </c>
      <c r="C171">
        <f>+Linear_Decreasing!C70</f>
        <v>69</v>
      </c>
      <c r="D171" s="1" t="s">
        <v>34</v>
      </c>
    </row>
    <row r="172" spans="1:4" x14ac:dyDescent="0.25">
      <c r="A172">
        <f>+Linear_Decreasing!A71</f>
        <v>38</v>
      </c>
      <c r="B172">
        <f>+Linear_Decreasing!B71</f>
        <v>37.08</v>
      </c>
      <c r="C172">
        <f>+Linear_Decreasing!C71</f>
        <v>70</v>
      </c>
      <c r="D172" s="1" t="s">
        <v>34</v>
      </c>
    </row>
    <row r="173" spans="1:4" x14ac:dyDescent="0.25">
      <c r="A173">
        <f>+Linear_Decreasing!A72</f>
        <v>40</v>
      </c>
      <c r="B173">
        <f>+Linear_Decreasing!B72</f>
        <v>36.4</v>
      </c>
      <c r="C173">
        <f>+Linear_Decreasing!C72</f>
        <v>71</v>
      </c>
      <c r="D173" s="1" t="s">
        <v>34</v>
      </c>
    </row>
    <row r="174" spans="1:4" x14ac:dyDescent="0.25">
      <c r="A174">
        <f>+Linear_Decreasing!A73</f>
        <v>42</v>
      </c>
      <c r="B174">
        <f>+Linear_Decreasing!B73</f>
        <v>35.72</v>
      </c>
      <c r="C174">
        <f>+Linear_Decreasing!C73</f>
        <v>72</v>
      </c>
      <c r="D174" s="1" t="s">
        <v>34</v>
      </c>
    </row>
    <row r="175" spans="1:4" x14ac:dyDescent="0.25">
      <c r="A175">
        <f>+Linear_Decreasing!A74</f>
        <v>44</v>
      </c>
      <c r="B175">
        <f>+Linear_Decreasing!B74</f>
        <v>35.04</v>
      </c>
      <c r="C175">
        <f>+Linear_Decreasing!C74</f>
        <v>73</v>
      </c>
      <c r="D175" s="1" t="s">
        <v>34</v>
      </c>
    </row>
    <row r="176" spans="1:4" x14ac:dyDescent="0.25">
      <c r="A176">
        <f>+Linear_Decreasing!A75</f>
        <v>46</v>
      </c>
      <c r="B176">
        <f>+Linear_Decreasing!B75</f>
        <v>34.36</v>
      </c>
      <c r="C176">
        <f>+Linear_Decreasing!C75</f>
        <v>74</v>
      </c>
      <c r="D176" s="1" t="s">
        <v>34</v>
      </c>
    </row>
    <row r="177" spans="1:4" x14ac:dyDescent="0.25">
      <c r="A177">
        <f>+Linear_Decreasing!A76</f>
        <v>48</v>
      </c>
      <c r="B177">
        <f>+Linear_Decreasing!B76</f>
        <v>33.68</v>
      </c>
      <c r="C177">
        <f>+Linear_Decreasing!C76</f>
        <v>75</v>
      </c>
      <c r="D177" s="1" t="s">
        <v>34</v>
      </c>
    </row>
    <row r="178" spans="1:4" x14ac:dyDescent="0.25">
      <c r="A178">
        <f>+Linear_Decreasing!A77</f>
        <v>50</v>
      </c>
      <c r="B178">
        <f>+Linear_Decreasing!B77</f>
        <v>33</v>
      </c>
      <c r="C178">
        <f>+Linear_Decreasing!C77</f>
        <v>76</v>
      </c>
      <c r="D178" s="1" t="s">
        <v>34</v>
      </c>
    </row>
    <row r="179" spans="1:4" x14ac:dyDescent="0.25">
      <c r="A179">
        <f>+Linear_Decreasing!A78</f>
        <v>52</v>
      </c>
      <c r="B179">
        <f>+Linear_Decreasing!B78</f>
        <v>32.32</v>
      </c>
      <c r="C179">
        <f>+Linear_Decreasing!C78</f>
        <v>77</v>
      </c>
      <c r="D179" s="1" t="s">
        <v>34</v>
      </c>
    </row>
    <row r="180" spans="1:4" x14ac:dyDescent="0.25">
      <c r="A180">
        <f>+Linear_Decreasing!A79</f>
        <v>54</v>
      </c>
      <c r="B180">
        <f>+Linear_Decreasing!B79</f>
        <v>31.639999999999997</v>
      </c>
      <c r="C180">
        <f>+Linear_Decreasing!C79</f>
        <v>78</v>
      </c>
      <c r="D180" s="1" t="s">
        <v>34</v>
      </c>
    </row>
    <row r="181" spans="1:4" x14ac:dyDescent="0.25">
      <c r="A181">
        <f>+Linear_Decreasing!A80</f>
        <v>56</v>
      </c>
      <c r="B181">
        <f>+Linear_Decreasing!B80</f>
        <v>30.959999999999997</v>
      </c>
      <c r="C181">
        <f>+Linear_Decreasing!C80</f>
        <v>79</v>
      </c>
      <c r="D181" s="1" t="s">
        <v>34</v>
      </c>
    </row>
    <row r="182" spans="1:4" x14ac:dyDescent="0.25">
      <c r="A182">
        <f>+Linear_Decreasing!A81</f>
        <v>58</v>
      </c>
      <c r="B182">
        <f>+Linear_Decreasing!B81</f>
        <v>30.279999999999998</v>
      </c>
      <c r="C182">
        <f>+Linear_Decreasing!C81</f>
        <v>80</v>
      </c>
      <c r="D182" s="1" t="s">
        <v>34</v>
      </c>
    </row>
    <row r="183" spans="1:4" x14ac:dyDescent="0.25">
      <c r="A183">
        <f>+Linear_Decreasing!A82</f>
        <v>60</v>
      </c>
      <c r="B183">
        <f>+Linear_Decreasing!B82</f>
        <v>29.599999999999998</v>
      </c>
      <c r="C183">
        <f>+Linear_Decreasing!C82</f>
        <v>81</v>
      </c>
      <c r="D183" s="1" t="s">
        <v>34</v>
      </c>
    </row>
    <row r="184" spans="1:4" x14ac:dyDescent="0.25">
      <c r="A184">
        <f>+Linear_Decreasing!A83</f>
        <v>62</v>
      </c>
      <c r="B184">
        <f>+Linear_Decreasing!B83</f>
        <v>28.919999999999998</v>
      </c>
      <c r="C184">
        <f>+Linear_Decreasing!C83</f>
        <v>82</v>
      </c>
      <c r="D184" s="1" t="s">
        <v>34</v>
      </c>
    </row>
    <row r="185" spans="1:4" x14ac:dyDescent="0.25">
      <c r="A185">
        <f>+Linear_Decreasing!A84</f>
        <v>64</v>
      </c>
      <c r="B185">
        <f>+Linear_Decreasing!B84</f>
        <v>28.24</v>
      </c>
      <c r="C185">
        <f>+Linear_Decreasing!C84</f>
        <v>83</v>
      </c>
      <c r="D185" s="1" t="s">
        <v>34</v>
      </c>
    </row>
    <row r="186" spans="1:4" x14ac:dyDescent="0.25">
      <c r="A186">
        <f>+Linear_Decreasing!A85</f>
        <v>66</v>
      </c>
      <c r="B186">
        <f>+Linear_Decreasing!B85</f>
        <v>27.56</v>
      </c>
      <c r="C186">
        <f>+Linear_Decreasing!C85</f>
        <v>84</v>
      </c>
      <c r="D186" s="1" t="s">
        <v>34</v>
      </c>
    </row>
    <row r="187" spans="1:4" x14ac:dyDescent="0.25">
      <c r="A187">
        <f>+Linear_Decreasing!A86</f>
        <v>68</v>
      </c>
      <c r="B187">
        <f>+Linear_Decreasing!B86</f>
        <v>26.88</v>
      </c>
      <c r="C187">
        <f>+Linear_Decreasing!C86</f>
        <v>85</v>
      </c>
      <c r="D187" s="1" t="s">
        <v>34</v>
      </c>
    </row>
    <row r="188" spans="1:4" x14ac:dyDescent="0.25">
      <c r="A188">
        <f>+Linear_Decreasing!A87</f>
        <v>70</v>
      </c>
      <c r="B188">
        <f>+Linear_Decreasing!B87</f>
        <v>26.2</v>
      </c>
      <c r="C188">
        <f>+Linear_Decreasing!C87</f>
        <v>86</v>
      </c>
      <c r="D188" s="1" t="s">
        <v>34</v>
      </c>
    </row>
    <row r="189" spans="1:4" x14ac:dyDescent="0.25">
      <c r="A189">
        <f>+Linear_Decreasing!A88</f>
        <v>72</v>
      </c>
      <c r="B189">
        <f>+Linear_Decreasing!B88</f>
        <v>25.52</v>
      </c>
      <c r="C189">
        <f>+Linear_Decreasing!C88</f>
        <v>87</v>
      </c>
      <c r="D189" s="1" t="s">
        <v>34</v>
      </c>
    </row>
    <row r="190" spans="1:4" x14ac:dyDescent="0.25">
      <c r="A190">
        <f>+Linear_Decreasing!A89</f>
        <v>74</v>
      </c>
      <c r="B190">
        <f>+Linear_Decreasing!B89</f>
        <v>24.84</v>
      </c>
      <c r="C190">
        <f>+Linear_Decreasing!C89</f>
        <v>88</v>
      </c>
      <c r="D190" s="1" t="s">
        <v>34</v>
      </c>
    </row>
    <row r="191" spans="1:4" x14ac:dyDescent="0.25">
      <c r="A191">
        <f>+Linear_Decreasing!A90</f>
        <v>76</v>
      </c>
      <c r="B191">
        <f>+Linear_Decreasing!B90</f>
        <v>24.159999999999997</v>
      </c>
      <c r="C191">
        <f>+Linear_Decreasing!C90</f>
        <v>89</v>
      </c>
      <c r="D191" s="1" t="s">
        <v>34</v>
      </c>
    </row>
    <row r="192" spans="1:4" x14ac:dyDescent="0.25">
      <c r="A192">
        <f>+Linear_Decreasing!A91</f>
        <v>78</v>
      </c>
      <c r="B192">
        <f>+Linear_Decreasing!B91</f>
        <v>23.479999999999997</v>
      </c>
      <c r="C192">
        <f>+Linear_Decreasing!C91</f>
        <v>90</v>
      </c>
      <c r="D192" s="1" t="s">
        <v>34</v>
      </c>
    </row>
    <row r="193" spans="1:4" x14ac:dyDescent="0.25">
      <c r="A193">
        <f>+Linear_Decreasing!A92</f>
        <v>80</v>
      </c>
      <c r="B193">
        <f>+Linear_Decreasing!B92</f>
        <v>22.799999999999997</v>
      </c>
      <c r="C193">
        <f>+Linear_Decreasing!C92</f>
        <v>91</v>
      </c>
      <c r="D193" s="1" t="s">
        <v>34</v>
      </c>
    </row>
    <row r="194" spans="1:4" x14ac:dyDescent="0.25">
      <c r="A194">
        <f>+Linear_Decreasing!A93</f>
        <v>82</v>
      </c>
      <c r="B194">
        <f>+Linear_Decreasing!B93</f>
        <v>22.119999999999997</v>
      </c>
      <c r="C194">
        <f>+Linear_Decreasing!C93</f>
        <v>92</v>
      </c>
      <c r="D194" s="1" t="s">
        <v>34</v>
      </c>
    </row>
    <row r="195" spans="1:4" x14ac:dyDescent="0.25">
      <c r="A195">
        <f>+Linear_Decreasing!A94</f>
        <v>84</v>
      </c>
      <c r="B195">
        <f>+Linear_Decreasing!B94</f>
        <v>21.439999999999998</v>
      </c>
      <c r="C195">
        <f>+Linear_Decreasing!C94</f>
        <v>93</v>
      </c>
      <c r="D195" s="1" t="s">
        <v>34</v>
      </c>
    </row>
    <row r="196" spans="1:4" x14ac:dyDescent="0.25">
      <c r="A196">
        <f>+Linear_Decreasing!A95</f>
        <v>86</v>
      </c>
      <c r="B196">
        <f>+Linear_Decreasing!B95</f>
        <v>20.759999999999998</v>
      </c>
      <c r="C196">
        <f>+Linear_Decreasing!C95</f>
        <v>94</v>
      </c>
      <c r="D196" s="1" t="s">
        <v>34</v>
      </c>
    </row>
    <row r="197" spans="1:4" x14ac:dyDescent="0.25">
      <c r="A197">
        <f>+Linear_Decreasing!A96</f>
        <v>88</v>
      </c>
      <c r="B197">
        <f>+Linear_Decreasing!B96</f>
        <v>20.079999999999998</v>
      </c>
      <c r="C197">
        <f>+Linear_Decreasing!C96</f>
        <v>95</v>
      </c>
      <c r="D197" s="1" t="s">
        <v>34</v>
      </c>
    </row>
    <row r="198" spans="1:4" x14ac:dyDescent="0.25">
      <c r="A198">
        <f>+Linear_Decreasing!A97</f>
        <v>90</v>
      </c>
      <c r="B198">
        <f>+Linear_Decreasing!B97</f>
        <v>19.399999999999999</v>
      </c>
      <c r="C198">
        <f>+Linear_Decreasing!C97</f>
        <v>96</v>
      </c>
      <c r="D198" s="1" t="s">
        <v>34</v>
      </c>
    </row>
    <row r="199" spans="1:4" x14ac:dyDescent="0.25">
      <c r="A199">
        <f>+Linear_Decreasing!A98</f>
        <v>92</v>
      </c>
      <c r="B199">
        <f>+Linear_Decreasing!B98</f>
        <v>18.72</v>
      </c>
      <c r="C199">
        <f>+Linear_Decreasing!C98</f>
        <v>97</v>
      </c>
      <c r="D199" s="1" t="s">
        <v>34</v>
      </c>
    </row>
    <row r="200" spans="1:4" x14ac:dyDescent="0.25">
      <c r="A200">
        <f>+Linear_Decreasing!A99</f>
        <v>94</v>
      </c>
      <c r="B200">
        <f>+Linear_Decreasing!B99</f>
        <v>18.04</v>
      </c>
      <c r="C200">
        <f>+Linear_Decreasing!C99</f>
        <v>98</v>
      </c>
      <c r="D200" s="1" t="s">
        <v>34</v>
      </c>
    </row>
    <row r="201" spans="1:4" x14ac:dyDescent="0.25">
      <c r="A201">
        <f>+Linear_Decreasing!A100</f>
        <v>96</v>
      </c>
      <c r="B201">
        <f>+Linear_Decreasing!B100</f>
        <v>17.36</v>
      </c>
      <c r="C201">
        <f>+Linear_Decreasing!C100</f>
        <v>99</v>
      </c>
      <c r="D201" s="1" t="s">
        <v>34</v>
      </c>
    </row>
    <row r="202" spans="1:4" x14ac:dyDescent="0.25">
      <c r="A202">
        <f>+Linear_Decreasing!A101</f>
        <v>98</v>
      </c>
      <c r="B202">
        <f>+Linear_Decreasing!B101</f>
        <v>16.68</v>
      </c>
      <c r="C202">
        <f>+Linear_Decreasing!C101</f>
        <v>100</v>
      </c>
      <c r="D202" s="1" t="s">
        <v>34</v>
      </c>
    </row>
    <row r="203" spans="1:4" x14ac:dyDescent="0.25">
      <c r="A203">
        <f>+Linear_Decreasing!A102</f>
        <v>100</v>
      </c>
      <c r="B203">
        <f>+Linear_Decreasing!B102</f>
        <v>16</v>
      </c>
      <c r="C203">
        <f>+Linear_Decreasing!C102</f>
        <v>101</v>
      </c>
      <c r="D203" s="1" t="s">
        <v>34</v>
      </c>
    </row>
    <row r="204" spans="1:4" x14ac:dyDescent="0.25">
      <c r="A204">
        <f>+Log_base_e!A2</f>
        <v>0.5</v>
      </c>
      <c r="B204">
        <f>+Log_base_e!B2</f>
        <v>-2.5657359027997266</v>
      </c>
      <c r="C204">
        <f>+Log_base_e!C2</f>
        <v>1</v>
      </c>
      <c r="D204" s="1" t="s">
        <v>36</v>
      </c>
    </row>
    <row r="205" spans="1:4" x14ac:dyDescent="0.25">
      <c r="A205">
        <f>+Log_base_e!A3</f>
        <v>2.5</v>
      </c>
      <c r="B205">
        <f>+Log_base_e!B3</f>
        <v>5.4814536593707759</v>
      </c>
      <c r="C205">
        <f>+Log_base_e!C3</f>
        <v>2</v>
      </c>
      <c r="D205" s="1" t="s">
        <v>36</v>
      </c>
    </row>
    <row r="206" spans="1:4" x14ac:dyDescent="0.25">
      <c r="A206">
        <f>+Log_base_e!A4</f>
        <v>4.5</v>
      </c>
      <c r="B206">
        <f>+Log_base_e!B4</f>
        <v>8.4203869838813716</v>
      </c>
      <c r="C206">
        <f>+Log_base_e!C4</f>
        <v>3</v>
      </c>
      <c r="D206" s="1" t="s">
        <v>36</v>
      </c>
    </row>
    <row r="207" spans="1:4" x14ac:dyDescent="0.25">
      <c r="A207">
        <f>+Log_base_e!A5</f>
        <v>6.5</v>
      </c>
      <c r="B207">
        <f>+Log_base_e!B5</f>
        <v>10.259010884507957</v>
      </c>
      <c r="C207">
        <f>+Log_base_e!C5</f>
        <v>4</v>
      </c>
      <c r="D207" s="1" t="s">
        <v>36</v>
      </c>
    </row>
    <row r="208" spans="1:4" x14ac:dyDescent="0.25">
      <c r="A208">
        <f>+Log_base_e!A6</f>
        <v>8.5</v>
      </c>
      <c r="B208">
        <f>+Log_base_e!B6</f>
        <v>11.600330817481355</v>
      </c>
      <c r="C208">
        <f>+Log_base_e!C6</f>
        <v>5</v>
      </c>
      <c r="D208" s="1" t="s">
        <v>36</v>
      </c>
    </row>
    <row r="209" spans="1:4" x14ac:dyDescent="0.25">
      <c r="A209">
        <f>+Log_base_e!A7</f>
        <v>10.5</v>
      </c>
      <c r="B209">
        <f>+Log_base_e!B7</f>
        <v>12.656876285817388</v>
      </c>
      <c r="C209">
        <f>+Log_base_e!C7</f>
        <v>6</v>
      </c>
      <c r="D209" s="1" t="s">
        <v>36</v>
      </c>
    </row>
    <row r="210" spans="1:4" x14ac:dyDescent="0.25">
      <c r="A210">
        <f>+Log_base_e!A8</f>
        <v>12.5</v>
      </c>
      <c r="B210">
        <f>+Log_base_e!B8</f>
        <v>13.528643221541278</v>
      </c>
      <c r="C210">
        <f>+Log_base_e!C8</f>
        <v>7</v>
      </c>
      <c r="D210" s="1" t="s">
        <v>36</v>
      </c>
    </row>
    <row r="211" spans="1:4" x14ac:dyDescent="0.25">
      <c r="A211">
        <f>+Log_base_e!A9</f>
        <v>14.5</v>
      </c>
      <c r="B211">
        <f>+Log_base_e!B9</f>
        <v>14.270743247132645</v>
      </c>
      <c r="C211">
        <f>+Log_base_e!C9</f>
        <v>8</v>
      </c>
      <c r="D211" s="1" t="s">
        <v>36</v>
      </c>
    </row>
    <row r="212" spans="1:4" x14ac:dyDescent="0.25">
      <c r="A212">
        <f>+Log_base_e!A10</f>
        <v>16.5</v>
      </c>
      <c r="B212">
        <f>+Log_base_e!B10</f>
        <v>14.916801904532674</v>
      </c>
      <c r="C212">
        <f>+Log_base_e!C10</f>
        <v>9</v>
      </c>
      <c r="D212" s="1" t="s">
        <v>36</v>
      </c>
    </row>
    <row r="213" spans="1:4" x14ac:dyDescent="0.25">
      <c r="A213">
        <f>+Log_base_e!A11</f>
        <v>18.5</v>
      </c>
      <c r="B213">
        <f>+Log_base_e!B11</f>
        <v>15.488853660421395</v>
      </c>
      <c r="C213">
        <f>+Log_base_e!C11</f>
        <v>10</v>
      </c>
      <c r="D213" s="1" t="s">
        <v>36</v>
      </c>
    </row>
    <row r="214" spans="1:4" x14ac:dyDescent="0.25">
      <c r="A214">
        <f>+Log_base_e!A12</f>
        <v>20.5</v>
      </c>
      <c r="B214">
        <f>+Log_base_e!B12</f>
        <v>16.00212443072181</v>
      </c>
      <c r="C214">
        <f>+Log_base_e!C12</f>
        <v>11</v>
      </c>
      <c r="D214" s="1" t="s">
        <v>36</v>
      </c>
    </row>
    <row r="215" spans="1:4" x14ac:dyDescent="0.25">
      <c r="A215">
        <f>+Log_base_e!A13</f>
        <v>22.5</v>
      </c>
      <c r="B215">
        <f>+Log_base_e!B13</f>
        <v>16.46757654605187</v>
      </c>
      <c r="C215">
        <f>+Log_base_e!C13</f>
        <v>12</v>
      </c>
      <c r="D215" s="1" t="s">
        <v>36</v>
      </c>
    </row>
    <row r="216" spans="1:4" x14ac:dyDescent="0.25">
      <c r="A216">
        <f>+Log_base_e!A14</f>
        <v>24.5</v>
      </c>
      <c r="B216">
        <f>+Log_base_e!B14</f>
        <v>16.893365587753408</v>
      </c>
      <c r="C216">
        <f>+Log_base_e!C14</f>
        <v>13</v>
      </c>
      <c r="D216" s="1" t="s">
        <v>36</v>
      </c>
    </row>
    <row r="217" spans="1:4" x14ac:dyDescent="0.25">
      <c r="A217">
        <f>+Log_base_e!A15</f>
        <v>26.5</v>
      </c>
      <c r="B217">
        <f>+Log_base_e!B15</f>
        <v>17.28572366496088</v>
      </c>
      <c r="C217">
        <f>+Log_base_e!C15</f>
        <v>14</v>
      </c>
      <c r="D217" s="1" t="s">
        <v>36</v>
      </c>
    </row>
    <row r="218" spans="1:4" x14ac:dyDescent="0.25">
      <c r="A218">
        <f>+Log_base_e!A16</f>
        <v>28.5</v>
      </c>
      <c r="B218">
        <f>+Log_base_e!B16</f>
        <v>17.649520436373024</v>
      </c>
      <c r="C218">
        <f>+Log_base_e!C16</f>
        <v>15</v>
      </c>
      <c r="D218" s="1" t="s">
        <v>36</v>
      </c>
    </row>
    <row r="219" spans="1:4" x14ac:dyDescent="0.25">
      <c r="A219">
        <f>+Log_base_e!A17</f>
        <v>30.5</v>
      </c>
      <c r="B219">
        <f>+Log_base_e!B17</f>
        <v>17.988633418066829</v>
      </c>
      <c r="C219">
        <f>+Log_base_e!C17</f>
        <v>16</v>
      </c>
      <c r="D219" s="1" t="s">
        <v>36</v>
      </c>
    </row>
    <row r="220" spans="1:4" x14ac:dyDescent="0.25">
      <c r="A220">
        <f>+Log_base_e!A18</f>
        <v>32.5</v>
      </c>
      <c r="B220">
        <f>+Log_base_e!B18</f>
        <v>18.306200446678456</v>
      </c>
      <c r="C220">
        <f>+Log_base_e!C18</f>
        <v>17</v>
      </c>
      <c r="D220" s="1" t="s">
        <v>36</v>
      </c>
    </row>
    <row r="221" spans="1:4" x14ac:dyDescent="0.25">
      <c r="A221">
        <f>+Log_base_e!A19</f>
        <v>34.5</v>
      </c>
      <c r="B221">
        <f>+Log_base_e!B19</f>
        <v>18.604796620186569</v>
      </c>
      <c r="C221">
        <f>+Log_base_e!C19</f>
        <v>18</v>
      </c>
      <c r="D221" s="1" t="s">
        <v>36</v>
      </c>
    </row>
    <row r="222" spans="1:4" x14ac:dyDescent="0.25">
      <c r="A222">
        <f>+Log_base_e!A20</f>
        <v>36.5</v>
      </c>
      <c r="B222">
        <f>+Log_base_e!B20</f>
        <v>18.88656130294223</v>
      </c>
      <c r="C222">
        <f>+Log_base_e!C20</f>
        <v>19</v>
      </c>
      <c r="D222" s="1" t="s">
        <v>36</v>
      </c>
    </row>
    <row r="223" spans="1:4" x14ac:dyDescent="0.25">
      <c r="A223">
        <f>+Log_base_e!A21</f>
        <v>38.5</v>
      </c>
      <c r="B223">
        <f>+Log_base_e!B21</f>
        <v>19.153291206468694</v>
      </c>
      <c r="C223">
        <f>+Log_base_e!C21</f>
        <v>20</v>
      </c>
      <c r="D223" s="1" t="s">
        <v>36</v>
      </c>
    </row>
    <row r="224" spans="1:4" x14ac:dyDescent="0.25">
      <c r="A224">
        <f>+Log_base_e!A22</f>
        <v>40.5</v>
      </c>
      <c r="B224">
        <f>+Log_base_e!B22</f>
        <v>19.406509870562466</v>
      </c>
      <c r="C224">
        <f>+Log_base_e!C22</f>
        <v>21</v>
      </c>
      <c r="D224" s="1" t="s">
        <v>36</v>
      </c>
    </row>
    <row r="225" spans="1:4" x14ac:dyDescent="0.25">
      <c r="A225">
        <f>+Log_base_e!A23</f>
        <v>42.5</v>
      </c>
      <c r="B225">
        <f>+Log_base_e!B23</f>
        <v>19.647520379651855</v>
      </c>
      <c r="C225">
        <f>+Log_base_e!C23</f>
        <v>22</v>
      </c>
      <c r="D225" s="1" t="s">
        <v>36</v>
      </c>
    </row>
    <row r="226" spans="1:4" x14ac:dyDescent="0.25">
      <c r="A226">
        <f>+Log_base_e!A24</f>
        <v>44.5</v>
      </c>
      <c r="B226">
        <f>+Log_base_e!B24</f>
        <v>19.877445945860973</v>
      </c>
      <c r="C226">
        <f>+Log_base_e!C24</f>
        <v>23</v>
      </c>
      <c r="D226" s="1" t="s">
        <v>36</v>
      </c>
    </row>
    <row r="227" spans="1:4" x14ac:dyDescent="0.25">
      <c r="A227">
        <f>+Log_base_e!A25</f>
        <v>46.5</v>
      </c>
      <c r="B227">
        <f>+Log_base_e!B25</f>
        <v>20.097261562966551</v>
      </c>
      <c r="C227">
        <f>+Log_base_e!C25</f>
        <v>24</v>
      </c>
      <c r="D227" s="1" t="s">
        <v>36</v>
      </c>
    </row>
    <row r="228" spans="1:4" x14ac:dyDescent="0.25">
      <c r="A228">
        <f>+Log_base_e!A26</f>
        <v>48.5</v>
      </c>
      <c r="B228">
        <f>+Log_base_e!B26</f>
        <v>20.307818989717184</v>
      </c>
      <c r="C228">
        <f>+Log_base_e!C26</f>
        <v>25</v>
      </c>
      <c r="D228" s="1" t="s">
        <v>36</v>
      </c>
    </row>
    <row r="229" spans="1:4" x14ac:dyDescent="0.25">
      <c r="A229">
        <f>+Log_base_e!A27</f>
        <v>50.5</v>
      </c>
      <c r="B229">
        <f>+Log_base_e!B27</f>
        <v>20.509866681406571</v>
      </c>
      <c r="C229">
        <f>+Log_base_e!C27</f>
        <v>26</v>
      </c>
      <c r="D229" s="1" t="s">
        <v>36</v>
      </c>
    </row>
    <row r="230" spans="1:4" x14ac:dyDescent="0.25">
      <c r="A230">
        <f>+Log_base_e!A28</f>
        <v>52.5</v>
      </c>
      <c r="B230">
        <f>+Log_base_e!B28</f>
        <v>20.704065847987888</v>
      </c>
      <c r="C230">
        <f>+Log_base_e!C28</f>
        <v>27</v>
      </c>
      <c r="D230" s="1" t="s">
        <v>36</v>
      </c>
    </row>
    <row r="231" spans="1:4" x14ac:dyDescent="0.25">
      <c r="A231">
        <f>+Log_base_e!A29</f>
        <v>54.5</v>
      </c>
      <c r="B231">
        <f>+Log_base_e!B29</f>
        <v>20.891003508345992</v>
      </c>
      <c r="C231">
        <f>+Log_base_e!C29</f>
        <v>28</v>
      </c>
      <c r="D231" s="1" t="s">
        <v>36</v>
      </c>
    </row>
    <row r="232" spans="1:4" x14ac:dyDescent="0.25">
      <c r="A232">
        <f>+Log_base_e!A30</f>
        <v>56.5</v>
      </c>
      <c r="B232">
        <f>+Log_base_e!B30</f>
        <v>21.071203190761977</v>
      </c>
      <c r="C232">
        <f>+Log_base_e!C30</f>
        <v>29</v>
      </c>
      <c r="D232" s="1" t="s">
        <v>36</v>
      </c>
    </row>
    <row r="233" spans="1:4" x14ac:dyDescent="0.25">
      <c r="A233">
        <f>+Log_base_e!A31</f>
        <v>58.5</v>
      </c>
      <c r="B233">
        <f>+Log_base_e!B31</f>
        <v>21.245133771189053</v>
      </c>
      <c r="C233">
        <f>+Log_base_e!C31</f>
        <v>30</v>
      </c>
      <c r="D233" s="1" t="s">
        <v>36</v>
      </c>
    </row>
    <row r="234" spans="1:4" x14ac:dyDescent="0.25">
      <c r="A234">
        <f>+Log_base_e!A32</f>
        <v>60.5</v>
      </c>
      <c r="B234">
        <f>+Log_base_e!B32</f>
        <v>21.41321682518398</v>
      </c>
      <c r="C234">
        <f>+Log_base_e!C32</f>
        <v>31</v>
      </c>
      <c r="D234" s="1" t="s">
        <v>36</v>
      </c>
    </row>
    <row r="235" spans="1:4" x14ac:dyDescent="0.25">
      <c r="A235">
        <f>+Log_base_e!A33</f>
        <v>62.5</v>
      </c>
      <c r="B235">
        <f>+Log_base_e!B33</f>
        <v>21.575832783711778</v>
      </c>
      <c r="C235">
        <f>+Log_base_e!C33</f>
        <v>32</v>
      </c>
      <c r="D235" s="1" t="s">
        <v>36</v>
      </c>
    </row>
    <row r="236" spans="1:4" x14ac:dyDescent="0.25">
      <c r="A236">
        <f>+Log_base_e!A34</f>
        <v>64.5</v>
      </c>
      <c r="B236">
        <f>+Log_base_e!B34</f>
        <v>21.73332611900863</v>
      </c>
      <c r="C236">
        <f>+Log_base_e!C34</f>
        <v>33</v>
      </c>
      <c r="D236" s="1" t="s">
        <v>36</v>
      </c>
    </row>
    <row r="237" spans="1:4" x14ac:dyDescent="0.25">
      <c r="A237">
        <f>+Log_base_e!A35</f>
        <v>66.5</v>
      </c>
      <c r="B237">
        <f>+Log_base_e!B35</f>
        <v>21.886009738309042</v>
      </c>
      <c r="C237">
        <f>+Log_base_e!C35</f>
        <v>34</v>
      </c>
      <c r="D237" s="1" t="s">
        <v>36</v>
      </c>
    </row>
    <row r="238" spans="1:4" x14ac:dyDescent="0.25">
      <c r="A238">
        <f>+Log_base_e!A36</f>
        <v>68.5</v>
      </c>
      <c r="B238">
        <f>+Log_base_e!B36</f>
        <v>22.034168726340898</v>
      </c>
      <c r="C238">
        <f>+Log_base_e!C36</f>
        <v>35</v>
      </c>
      <c r="D238" s="1" t="s">
        <v>36</v>
      </c>
    </row>
    <row r="239" spans="1:4" x14ac:dyDescent="0.25">
      <c r="A239">
        <f>+Log_base_e!A37</f>
        <v>70.5</v>
      </c>
      <c r="B239">
        <f>+Log_base_e!B37</f>
        <v>22.178063549091114</v>
      </c>
      <c r="C239">
        <f>+Log_base_e!C37</f>
        <v>36</v>
      </c>
      <c r="D239" s="1" t="s">
        <v>36</v>
      </c>
    </row>
    <row r="240" spans="1:4" x14ac:dyDescent="0.25">
      <c r="A240">
        <f>+Log_base_e!A38</f>
        <v>72.5</v>
      </c>
      <c r="B240">
        <f>+Log_base_e!B38</f>
        <v>22.317932809303144</v>
      </c>
      <c r="C240">
        <f>+Log_base_e!C38</f>
        <v>37</v>
      </c>
      <c r="D240" s="1" t="s">
        <v>36</v>
      </c>
    </row>
    <row r="241" spans="1:4" x14ac:dyDescent="0.25">
      <c r="A241">
        <f>+Log_base_e!A39</f>
        <v>74.5</v>
      </c>
      <c r="B241">
        <f>+Log_base_e!B39</f>
        <v>22.453995626927568</v>
      </c>
      <c r="C241">
        <f>+Log_base_e!C39</f>
        <v>38</v>
      </c>
      <c r="D241" s="1" t="s">
        <v>36</v>
      </c>
    </row>
    <row r="242" spans="1:4" x14ac:dyDescent="0.25">
      <c r="A242">
        <f>+Log_base_e!A40</f>
        <v>76.5</v>
      </c>
      <c r="B242">
        <f>+Log_base_e!B40</f>
        <v>22.586453704162448</v>
      </c>
      <c r="C242">
        <f>+Log_base_e!C40</f>
        <v>39</v>
      </c>
      <c r="D242" s="1" t="s">
        <v>36</v>
      </c>
    </row>
    <row r="243" spans="1:4" x14ac:dyDescent="0.25">
      <c r="A243">
        <f>+Log_base_e!A41</f>
        <v>78.5</v>
      </c>
      <c r="B243">
        <f>+Log_base_e!B41</f>
        <v>22.715493123941815</v>
      </c>
      <c r="C243">
        <f>+Log_base_e!C41</f>
        <v>40</v>
      </c>
      <c r="D243" s="1" t="s">
        <v>36</v>
      </c>
    </row>
    <row r="244" spans="1:4" x14ac:dyDescent="0.25">
      <c r="A244">
        <f>+Log_base_e!A42</f>
        <v>80.5</v>
      </c>
      <c r="B244">
        <f>+Log_base_e!B42</f>
        <v>22.841285922122587</v>
      </c>
      <c r="C244">
        <f>+Log_base_e!C42</f>
        <v>41</v>
      </c>
      <c r="D244" s="1" t="s">
        <v>36</v>
      </c>
    </row>
    <row r="245" spans="1:4" x14ac:dyDescent="0.25">
      <c r="A245">
        <f>+Log_base_e!A43</f>
        <v>82.5</v>
      </c>
      <c r="B245">
        <f>+Log_base_e!B43</f>
        <v>22.963991466703174</v>
      </c>
      <c r="C245">
        <f>+Log_base_e!C43</f>
        <v>42</v>
      </c>
      <c r="D245" s="1" t="s">
        <v>36</v>
      </c>
    </row>
    <row r="246" spans="1:4" x14ac:dyDescent="0.25">
      <c r="A246">
        <f>+Log_base_e!A44</f>
        <v>84.5</v>
      </c>
      <c r="B246">
        <f>+Log_base_e!B44</f>
        <v>23.08375767181564</v>
      </c>
      <c r="C246">
        <f>+Log_base_e!C44</f>
        <v>43</v>
      </c>
      <c r="D246" s="1" t="s">
        <v>36</v>
      </c>
    </row>
    <row r="247" spans="1:4" x14ac:dyDescent="0.25">
      <c r="A247">
        <f>+Log_base_e!A45</f>
        <v>86.5</v>
      </c>
      <c r="B247">
        <f>+Log_base_e!B45</f>
        <v>23.200722069689167</v>
      </c>
      <c r="C247">
        <f>+Log_base_e!C45</f>
        <v>44</v>
      </c>
      <c r="D247" s="1" t="s">
        <v>36</v>
      </c>
    </row>
    <row r="248" spans="1:4" x14ac:dyDescent="0.25">
      <c r="A248">
        <f>+Log_base_e!A46</f>
        <v>88.5</v>
      </c>
      <c r="B248">
        <f>+Log_base_e!B46</f>
        <v>23.315012760069415</v>
      </c>
      <c r="C248">
        <f>+Log_base_e!C46</f>
        <v>45</v>
      </c>
      <c r="D248" s="1" t="s">
        <v>36</v>
      </c>
    </row>
    <row r="249" spans="1:4" x14ac:dyDescent="0.25">
      <c r="A249">
        <f>+Log_base_e!A47</f>
        <v>90.5</v>
      </c>
      <c r="B249">
        <f>+Log_base_e!B47</f>
        <v>23.426749253529401</v>
      </c>
      <c r="C249">
        <f>+Log_base_e!C47</f>
        <v>46</v>
      </c>
      <c r="D249" s="1" t="s">
        <v>36</v>
      </c>
    </row>
    <row r="250" spans="1:4" x14ac:dyDescent="0.25">
      <c r="A250">
        <f>+Log_base_e!A48</f>
        <v>92.5</v>
      </c>
      <c r="B250">
        <f>+Log_base_e!B48</f>
        <v>23.5360432225919</v>
      </c>
      <c r="C250">
        <f>+Log_base_e!C48</f>
        <v>47</v>
      </c>
      <c r="D250" s="1" t="s">
        <v>36</v>
      </c>
    </row>
    <row r="251" spans="1:4" x14ac:dyDescent="0.25">
      <c r="A251">
        <f>+Log_base_e!A49</f>
        <v>94.5</v>
      </c>
      <c r="B251">
        <f>+Log_base_e!B49</f>
        <v>23.642999172498484</v>
      </c>
      <c r="C251">
        <f>+Log_base_e!C49</f>
        <v>48</v>
      </c>
      <c r="D251" s="1" t="s">
        <v>36</v>
      </c>
    </row>
    <row r="252" spans="1:4" x14ac:dyDescent="0.25">
      <c r="A252">
        <f>+Log_base_e!A50</f>
        <v>96.5</v>
      </c>
      <c r="B252">
        <f>+Log_base_e!B50</f>
        <v>23.7477150417247</v>
      </c>
      <c r="C252">
        <f>+Log_base_e!C50</f>
        <v>49</v>
      </c>
      <c r="D252" s="1" t="s">
        <v>36</v>
      </c>
    </row>
    <row r="253" spans="1:4" x14ac:dyDescent="0.25">
      <c r="A253">
        <f>+Log_base_e!A51</f>
        <v>98.5</v>
      </c>
      <c r="B253">
        <f>+Log_base_e!B51</f>
        <v>23.850282740890215</v>
      </c>
      <c r="C253">
        <f>+Log_base_e!C51</f>
        <v>50</v>
      </c>
      <c r="D253" s="1" t="s">
        <v>36</v>
      </c>
    </row>
    <row r="254" spans="1:4" x14ac:dyDescent="0.25">
      <c r="A254">
        <f>+Log_base_e!A52</f>
        <v>100.5</v>
      </c>
      <c r="B254">
        <f>+Log_base_e!B52</f>
        <v>23.950788637495648</v>
      </c>
      <c r="C254">
        <f>+Log_base_e!C52</f>
        <v>51</v>
      </c>
      <c r="D254" s="1" t="s">
        <v>36</v>
      </c>
    </row>
    <row r="255" spans="1:4" x14ac:dyDescent="0.25">
      <c r="A255">
        <f>+Log_base_e!A53</f>
        <v>102.5</v>
      </c>
      <c r="B255">
        <f>+Log_base_e!B53</f>
        <v>24.049313992892316</v>
      </c>
      <c r="C255">
        <f>+Log_base_e!C53</f>
        <v>52</v>
      </c>
      <c r="D255" s="1" t="s">
        <v>36</v>
      </c>
    </row>
    <row r="256" spans="1:4" x14ac:dyDescent="0.25">
      <c r="A256">
        <f>+Log_base_e!A54</f>
        <v>104.5</v>
      </c>
      <c r="B256">
        <f>+Log_base_e!B54</f>
        <v>24.145935357024328</v>
      </c>
      <c r="C256">
        <f>+Log_base_e!C54</f>
        <v>53</v>
      </c>
      <c r="D256" s="1" t="s">
        <v>36</v>
      </c>
    </row>
    <row r="257" spans="1:4" x14ac:dyDescent="0.25">
      <c r="A257">
        <f>+Log_base_e!A55</f>
        <v>106.5</v>
      </c>
      <c r="B257">
        <f>+Log_base_e!B55</f>
        <v>24.240724925747401</v>
      </c>
      <c r="C257">
        <f>+Log_base_e!C55</f>
        <v>54</v>
      </c>
      <c r="D257" s="1" t="s">
        <v>36</v>
      </c>
    </row>
    <row r="258" spans="1:4" x14ac:dyDescent="0.25">
      <c r="A258">
        <f>+Log_base_e!A56</f>
        <v>108.5</v>
      </c>
      <c r="B258">
        <f>+Log_base_e!B56</f>
        <v>24.333750864902569</v>
      </c>
      <c r="C258">
        <f>+Log_base_e!C56</f>
        <v>55</v>
      </c>
      <c r="D258" s="1" t="s">
        <v>36</v>
      </c>
    </row>
    <row r="259" spans="1:4" x14ac:dyDescent="0.25">
      <c r="A259">
        <f>+Log_base_e!A57</f>
        <v>110.5</v>
      </c>
      <c r="B259">
        <f>+Log_base_e!B57</f>
        <v>24.425077604789038</v>
      </c>
      <c r="C259">
        <f>+Log_base_e!C57</f>
        <v>56</v>
      </c>
      <c r="D259" s="1" t="s">
        <v>36</v>
      </c>
    </row>
    <row r="260" spans="1:4" x14ac:dyDescent="0.25">
      <c r="A260">
        <f>+Log_base_e!A58</f>
        <v>112.5</v>
      </c>
      <c r="B260">
        <f>+Log_base_e!B58</f>
        <v>24.514766108222371</v>
      </c>
      <c r="C260">
        <f>+Log_base_e!C58</f>
        <v>57</v>
      </c>
      <c r="D260" s="1" t="s">
        <v>36</v>
      </c>
    </row>
    <row r="261" spans="1:4" x14ac:dyDescent="0.25">
      <c r="A261">
        <f>+Log_base_e!A59</f>
        <v>114.5</v>
      </c>
      <c r="B261">
        <f>+Log_base_e!B59</f>
        <v>24.60287411497147</v>
      </c>
      <c r="C261">
        <f>+Log_base_e!C59</f>
        <v>58</v>
      </c>
      <c r="D261" s="1" t="s">
        <v>36</v>
      </c>
    </row>
    <row r="262" spans="1:4" x14ac:dyDescent="0.25">
      <c r="A262">
        <f>+Log_base_e!A60</f>
        <v>116.5</v>
      </c>
      <c r="B262">
        <f>+Log_base_e!B60</f>
        <v>24.689456365028775</v>
      </c>
      <c r="C262">
        <f>+Log_base_e!C60</f>
        <v>59</v>
      </c>
      <c r="D262" s="1" t="s">
        <v>36</v>
      </c>
    </row>
    <row r="263" spans="1:4" x14ac:dyDescent="0.25">
      <c r="A263">
        <f>+Log_base_e!A61</f>
        <v>118.5</v>
      </c>
      <c r="B263">
        <f>+Log_base_e!B61</f>
        <v>24.774564802875929</v>
      </c>
      <c r="C263">
        <f>+Log_base_e!C61</f>
        <v>60</v>
      </c>
      <c r="D263" s="1" t="s">
        <v>36</v>
      </c>
    </row>
    <row r="264" spans="1:4" x14ac:dyDescent="0.25">
      <c r="A264">
        <f>+Log_base_e!A62</f>
        <v>120.5</v>
      </c>
      <c r="B264">
        <f>+Log_base_e!B62</f>
        <v>24.858248764653545</v>
      </c>
      <c r="C264">
        <f>+Log_base_e!C62</f>
        <v>61</v>
      </c>
      <c r="D264" s="1" t="s">
        <v>36</v>
      </c>
    </row>
    <row r="265" spans="1:4" x14ac:dyDescent="0.25">
      <c r="A265">
        <f>+Log_base_e!A63</f>
        <v>122.5</v>
      </c>
      <c r="B265">
        <f>+Log_base_e!B63</f>
        <v>24.94055514992391</v>
      </c>
      <c r="C265">
        <f>+Log_base_e!C63</f>
        <v>62</v>
      </c>
      <c r="D265" s="1" t="s">
        <v>36</v>
      </c>
    </row>
    <row r="266" spans="1:4" x14ac:dyDescent="0.25">
      <c r="A266">
        <f>+Log_base_e!A64</f>
        <v>124.5</v>
      </c>
      <c r="B266">
        <f>+Log_base_e!B64</f>
        <v>25.02152857952381</v>
      </c>
      <c r="C266">
        <f>+Log_base_e!C64</f>
        <v>63</v>
      </c>
      <c r="D266" s="1" t="s">
        <v>36</v>
      </c>
    </row>
    <row r="267" spans="1:4" x14ac:dyDescent="0.25">
      <c r="A267">
        <f>+Log_base_e!A65</f>
        <v>126.5</v>
      </c>
      <c r="B267">
        <f>+Log_base_e!B65</f>
        <v>25.101211540837873</v>
      </c>
      <c r="C267">
        <f>+Log_base_e!C65</f>
        <v>64</v>
      </c>
      <c r="D267" s="1" t="s">
        <v>36</v>
      </c>
    </row>
    <row r="268" spans="1:4" x14ac:dyDescent="0.25">
      <c r="A268">
        <f>+Log_base_e!A66</f>
        <v>128.5</v>
      </c>
      <c r="B268">
        <f>+Log_base_e!B66</f>
        <v>25.179644521676373</v>
      </c>
      <c r="C268">
        <f>+Log_base_e!C66</f>
        <v>65</v>
      </c>
      <c r="D268" s="1" t="s">
        <v>36</v>
      </c>
    </row>
    <row r="269" spans="1:4" x14ac:dyDescent="0.25">
      <c r="A269">
        <f>+Log_base_e!A67</f>
        <v>130.5</v>
      </c>
      <c r="B269">
        <f>+Log_base_e!B67</f>
        <v>25.256866133813741</v>
      </c>
      <c r="C269">
        <f>+Log_base_e!C67</f>
        <v>66</v>
      </c>
      <c r="D269" s="1" t="s">
        <v>36</v>
      </c>
    </row>
    <row r="270" spans="1:4" x14ac:dyDescent="0.25">
      <c r="A270">
        <f>+Log_base_e!A68</f>
        <v>132.5</v>
      </c>
      <c r="B270">
        <f>+Log_base_e!B68</f>
        <v>25.332913227131382</v>
      </c>
      <c r="C270">
        <f>+Log_base_e!C68</f>
        <v>67</v>
      </c>
      <c r="D270" s="1" t="s">
        <v>36</v>
      </c>
    </row>
    <row r="271" spans="1:4" x14ac:dyDescent="0.25">
      <c r="A271">
        <f>+Log_base_e!A69</f>
        <v>134.5</v>
      </c>
      <c r="B271">
        <f>+Log_base_e!B69</f>
        <v>25.407820995209466</v>
      </c>
      <c r="C271">
        <f>+Log_base_e!C69</f>
        <v>68</v>
      </c>
      <c r="D271" s="1" t="s">
        <v>36</v>
      </c>
    </row>
    <row r="272" spans="1:4" x14ac:dyDescent="0.25">
      <c r="A272">
        <f>+Log_base_e!A70</f>
        <v>136.5</v>
      </c>
      <c r="B272">
        <f>+Log_base_e!B70</f>
        <v>25.481623073125071</v>
      </c>
      <c r="C272">
        <f>+Log_base_e!C70</f>
        <v>69</v>
      </c>
      <c r="D272" s="1" t="s">
        <v>36</v>
      </c>
    </row>
    <row r="273" spans="1:8" x14ac:dyDescent="0.25">
      <c r="A273">
        <f>+Log_base_e!A71</f>
        <v>138.5</v>
      </c>
      <c r="B273">
        <f>+Log_base_e!B71</f>
        <v>25.554351628136963</v>
      </c>
      <c r="C273">
        <f>+Log_base_e!C71</f>
        <v>70</v>
      </c>
      <c r="D273" s="1" t="s">
        <v>36</v>
      </c>
    </row>
    <row r="274" spans="1:8" x14ac:dyDescent="0.25">
      <c r="A274">
        <f>+Log_base_e!A72</f>
        <v>140.5</v>
      </c>
      <c r="B274">
        <f>+Log_base_e!B72</f>
        <v>25.626037443869002</v>
      </c>
      <c r="C274">
        <f>+Log_base_e!C72</f>
        <v>71</v>
      </c>
      <c r="D274" s="1" t="s">
        <v>36</v>
      </c>
    </row>
    <row r="275" spans="1:8" x14ac:dyDescent="0.25">
      <c r="A275">
        <f>+Log_base_e!A73</f>
        <v>142.5</v>
      </c>
      <c r="B275">
        <f>+Log_base_e!B73</f>
        <v>25.696709998543525</v>
      </c>
      <c r="C275">
        <f>+Log_base_e!C73</f>
        <v>72</v>
      </c>
      <c r="D275" s="1" t="s">
        <v>36</v>
      </c>
    </row>
    <row r="276" spans="1:8" x14ac:dyDescent="0.25">
      <c r="A276">
        <f>+Log_base_e!A74</f>
        <v>144.5</v>
      </c>
      <c r="B276">
        <f>+Log_base_e!B74</f>
        <v>25.766397537762433</v>
      </c>
      <c r="C276">
        <f>+Log_base_e!C74</f>
        <v>73</v>
      </c>
      <c r="D276" s="1" t="s">
        <v>36</v>
      </c>
    </row>
    <row r="277" spans="1:8" x14ac:dyDescent="0.25">
      <c r="A277">
        <f>+Log_base_e!A75</f>
        <v>146.5</v>
      </c>
      <c r="B277">
        <f>+Log_base_e!B75</f>
        <v>25.835127142285611</v>
      </c>
      <c r="C277">
        <f>+Log_base_e!C75</f>
        <v>74</v>
      </c>
      <c r="D277" s="1" t="s">
        <v>36</v>
      </c>
    </row>
    <row r="278" spans="1:8" x14ac:dyDescent="0.25">
      <c r="A278">
        <f>+Log_base_e!A76</f>
        <v>148.5</v>
      </c>
      <c r="B278">
        <f>+Log_base_e!B76</f>
        <v>25.902924791213771</v>
      </c>
      <c r="C278">
        <f>+Log_base_e!C76</f>
        <v>75</v>
      </c>
      <c r="D278" s="1" t="s">
        <v>36</v>
      </c>
    </row>
    <row r="279" spans="1:8" x14ac:dyDescent="0.25">
      <c r="A279">
        <f>+Log_base_e!A77</f>
        <v>150.5</v>
      </c>
      <c r="B279">
        <f>+Log_base_e!B77</f>
        <v>25.969815420944649</v>
      </c>
      <c r="C279">
        <f>+Log_base_e!C77</f>
        <v>76</v>
      </c>
      <c r="D279" s="1" t="s">
        <v>36</v>
      </c>
    </row>
    <row r="280" spans="1:8" x14ac:dyDescent="0.25">
      <c r="A280">
        <f>+Log_base_e!A78</f>
        <v>152.5</v>
      </c>
      <c r="B280">
        <f>+Log_base_e!B78</f>
        <v>26.035822980237331</v>
      </c>
      <c r="C280">
        <f>+Log_base_e!C78</f>
        <v>77</v>
      </c>
      <c r="D280" s="1" t="s">
        <v>36</v>
      </c>
    </row>
    <row r="281" spans="1:8" x14ac:dyDescent="0.25">
      <c r="A281">
        <f>+Log_base_e!A79</f>
        <v>154.5</v>
      </c>
      <c r="B281">
        <f>+Log_base_e!B79</f>
        <v>26.100970481689</v>
      </c>
      <c r="C281">
        <f>+Log_base_e!C79</f>
        <v>78</v>
      </c>
      <c r="D281" s="1" t="s">
        <v>36</v>
      </c>
    </row>
    <row r="282" spans="1:8" x14ac:dyDescent="0.25">
      <c r="A282">
        <f>+Log_base_e!A80</f>
        <v>156.5</v>
      </c>
      <c r="B282">
        <f>+Log_base_e!B80</f>
        <v>26.165280049901035</v>
      </c>
      <c r="C282">
        <f>+Log_base_e!C80</f>
        <v>79</v>
      </c>
      <c r="D282" s="1" t="s">
        <v>36</v>
      </c>
    </row>
    <row r="283" spans="1:8" x14ac:dyDescent="0.25">
      <c r="A283">
        <f>+Log_base_e!A81</f>
        <v>158.5</v>
      </c>
      <c r="B283">
        <f>+Log_base_e!B81</f>
        <v>26.228772966586675</v>
      </c>
      <c r="C283">
        <f>+Log_base_e!C81</f>
        <v>80</v>
      </c>
      <c r="D283" s="1" t="s">
        <v>36</v>
      </c>
    </row>
    <row r="284" spans="1:8" x14ac:dyDescent="0.25">
      <c r="A284">
        <f>+Log_base_e!A82</f>
        <v>160.5</v>
      </c>
      <c r="B284">
        <f>+Log_base_e!B82</f>
        <v>26.291469712850351</v>
      </c>
      <c r="C284">
        <f>+Log_base_e!C82</f>
        <v>81</v>
      </c>
      <c r="D284" s="1" t="s">
        <v>36</v>
      </c>
    </row>
    <row r="285" spans="1:8" x14ac:dyDescent="0.25">
      <c r="A285">
        <f>+Log_base_e!A83</f>
        <v>162.5</v>
      </c>
      <c r="B285">
        <f>+Log_base_e!B83</f>
        <v>26.353390008848958</v>
      </c>
      <c r="C285">
        <f>+Log_base_e!C83</f>
        <v>82</v>
      </c>
      <c r="D285" s="1" t="s">
        <v>36</v>
      </c>
      <c r="H285">
        <f>1.09361/(LOG(10)/LN(10))</f>
        <v>2.5181300835492184</v>
      </c>
    </row>
    <row r="286" spans="1:8" x14ac:dyDescent="0.25">
      <c r="A286">
        <f>+Log_base_e!A84</f>
        <v>164.5</v>
      </c>
      <c r="B286">
        <f>+Log_base_e!B84</f>
        <v>26.414552851027132</v>
      </c>
      <c r="C286">
        <f>+Log_base_e!C84</f>
        <v>83</v>
      </c>
      <c r="D286" s="1" t="s">
        <v>36</v>
      </c>
    </row>
    <row r="287" spans="1:8" x14ac:dyDescent="0.25">
      <c r="A287">
        <f>+Log_base_e!A85</f>
        <v>166.5</v>
      </c>
      <c r="B287">
        <f>+Log_base_e!B85</f>
        <v>26.474976547102493</v>
      </c>
      <c r="C287">
        <f>+Log_base_e!C85</f>
        <v>84</v>
      </c>
      <c r="D287" s="1" t="s">
        <v>36</v>
      </c>
    </row>
    <row r="288" spans="1:8" x14ac:dyDescent="0.25">
      <c r="A288">
        <f>+Log_base_e!A86</f>
        <v>168.5</v>
      </c>
      <c r="B288">
        <f>+Log_base_e!B86</f>
        <v>26.534678748962079</v>
      </c>
      <c r="C288">
        <f>+Log_base_e!C86</f>
        <v>85</v>
      </c>
      <c r="D288" s="1" t="s">
        <v>36</v>
      </c>
    </row>
    <row r="289" spans="1:4" x14ac:dyDescent="0.25">
      <c r="A289">
        <f>+Log_base_e!A87</f>
        <v>170.5</v>
      </c>
      <c r="B289">
        <f>+Log_base_e!B87</f>
        <v>26.593676483617855</v>
      </c>
      <c r="C289">
        <f>+Log_base_e!C87</f>
        <v>86</v>
      </c>
      <c r="D289" s="1" t="s">
        <v>36</v>
      </c>
    </row>
    <row r="290" spans="1:4" x14ac:dyDescent="0.25">
      <c r="A290">
        <f>+Log_base_e!A88</f>
        <v>172.5</v>
      </c>
      <c r="B290">
        <f>+Log_base_e!B88</f>
        <v>26.651986182357071</v>
      </c>
      <c r="C290">
        <f>+Log_base_e!C88</f>
        <v>87</v>
      </c>
      <c r="D290" s="1" t="s">
        <v>36</v>
      </c>
    </row>
    <row r="291" spans="1:4" x14ac:dyDescent="0.25">
      <c r="A291">
        <f>+Log_base_e!A89</f>
        <v>174.5</v>
      </c>
      <c r="B291">
        <f>+Log_base_e!B89</f>
        <v>26.709623708212405</v>
      </c>
      <c r="C291">
        <f>+Log_base_e!C89</f>
        <v>88</v>
      </c>
      <c r="D291" s="1" t="s">
        <v>36</v>
      </c>
    </row>
    <row r="292" spans="1:4" x14ac:dyDescent="0.25">
      <c r="A292">
        <f>+Log_base_e!A90</f>
        <v>176.5</v>
      </c>
      <c r="B292">
        <f>+Log_base_e!B90</f>
        <v>26.766604381866756</v>
      </c>
      <c r="C292">
        <f>+Log_base_e!C90</f>
        <v>89</v>
      </c>
      <c r="D292" s="1" t="s">
        <v>36</v>
      </c>
    </row>
    <row r="293" spans="1:4" x14ac:dyDescent="0.25">
      <c r="A293">
        <f>+Log_base_e!A91</f>
        <v>178.5</v>
      </c>
      <c r="B293">
        <f>+Log_base_e!B91</f>
        <v>26.822943006098466</v>
      </c>
      <c r="C293">
        <f>+Log_base_e!C91</f>
        <v>90</v>
      </c>
      <c r="D293" s="1" t="s">
        <v>36</v>
      </c>
    </row>
    <row r="294" spans="1:4" x14ac:dyDescent="0.25">
      <c r="A294">
        <f>+Log_base_e!A92</f>
        <v>180.5</v>
      </c>
      <c r="B294">
        <f>+Log_base_e!B92</f>
        <v>26.87865388886468</v>
      </c>
      <c r="C294">
        <f>+Log_base_e!C92</f>
        <v>91</v>
      </c>
      <c r="D294" s="1" t="s">
        <v>36</v>
      </c>
    </row>
    <row r="295" spans="1:4" x14ac:dyDescent="0.25">
      <c r="A295">
        <f>+Log_base_e!A93</f>
        <v>182.5</v>
      </c>
      <c r="B295">
        <f>+Log_base_e!B93</f>
        <v>26.933750865112728</v>
      </c>
      <c r="C295">
        <f>+Log_base_e!C93</f>
        <v>92</v>
      </c>
      <c r="D295" s="1" t="s">
        <v>36</v>
      </c>
    </row>
    <row r="296" spans="1:4" x14ac:dyDescent="0.25">
      <c r="A296">
        <f>+Log_base_e!A94</f>
        <v>184.5</v>
      </c>
      <c r="B296">
        <f>+Log_base_e!B94</f>
        <v>26.988247317402909</v>
      </c>
      <c r="C296">
        <f>+Log_base_e!C94</f>
        <v>93</v>
      </c>
      <c r="D296" s="1" t="s">
        <v>36</v>
      </c>
    </row>
    <row r="297" spans="1:4" x14ac:dyDescent="0.25">
      <c r="A297">
        <f>+Log_base_e!A95</f>
        <v>186.5</v>
      </c>
      <c r="B297">
        <f>+Log_base_e!B95</f>
        <v>27.042156195419352</v>
      </c>
      <c r="C297">
        <f>+Log_base_e!C95</f>
        <v>94</v>
      </c>
      <c r="D297" s="1" t="s">
        <v>36</v>
      </c>
    </row>
    <row r="298" spans="1:4" x14ac:dyDescent="0.25">
      <c r="A298">
        <f>+Log_base_e!A96</f>
        <v>188.5</v>
      </c>
      <c r="B298">
        <f>+Log_base_e!B96</f>
        <v>27.095490034440324</v>
      </c>
      <c r="C298">
        <f>+Log_base_e!C96</f>
        <v>95</v>
      </c>
      <c r="D298" s="1" t="s">
        <v>36</v>
      </c>
    </row>
    <row r="299" spans="1:4" x14ac:dyDescent="0.25">
      <c r="A299">
        <f>+Log_base_e!A97</f>
        <v>190.5</v>
      </c>
      <c r="B299">
        <f>+Log_base_e!B97</f>
        <v>27.148260972833778</v>
      </c>
      <c r="C299">
        <f>+Log_base_e!C97</f>
        <v>96</v>
      </c>
      <c r="D299" s="1" t="s">
        <v>36</v>
      </c>
    </row>
    <row r="300" spans="1:4" x14ac:dyDescent="0.25">
      <c r="A300">
        <f>+Log_base_e!A98</f>
        <v>192.5</v>
      </c>
      <c r="B300">
        <f>+Log_base_e!B98</f>
        <v>27.200480768639196</v>
      </c>
      <c r="C300">
        <f>+Log_base_e!C98</f>
        <v>97</v>
      </c>
      <c r="D300" s="1" t="s">
        <v>36</v>
      </c>
    </row>
    <row r="301" spans="1:4" x14ac:dyDescent="0.25">
      <c r="A301">
        <f>+Log_base_e!A99</f>
        <v>194.5</v>
      </c>
      <c r="B301">
        <f>+Log_base_e!B99</f>
        <v>27.252160815292505</v>
      </c>
      <c r="C301">
        <f>+Log_base_e!C99</f>
        <v>98</v>
      </c>
      <c r="D301" s="1" t="s">
        <v>36</v>
      </c>
    </row>
    <row r="302" spans="1:4" x14ac:dyDescent="0.25">
      <c r="A302">
        <f>+Log_base_e!A100</f>
        <v>196.5</v>
      </c>
      <c r="B302">
        <f>+Log_base_e!B100</f>
        <v>27.303312156546578</v>
      </c>
      <c r="C302">
        <f>+Log_base_e!C100</f>
        <v>99</v>
      </c>
      <c r="D302" s="1" t="s">
        <v>36</v>
      </c>
    </row>
    <row r="303" spans="1:4" x14ac:dyDescent="0.25">
      <c r="A303">
        <f>+Log_base_e!A101</f>
        <v>198.5</v>
      </c>
      <c r="B303">
        <f>+Log_base_e!B101</f>
        <v>27.353945500636225</v>
      </c>
      <c r="C303">
        <f>+Log_base_e!C101</f>
        <v>100</v>
      </c>
      <c r="D303" s="1" t="s">
        <v>36</v>
      </c>
    </row>
    <row r="304" spans="1:4" x14ac:dyDescent="0.25">
      <c r="A304">
        <f>+Log_base_e!A102</f>
        <v>200.5</v>
      </c>
      <c r="B304">
        <f>+Log_base_e!B102</f>
        <v>27.40407123373312</v>
      </c>
      <c r="C304">
        <f>+Log_base_e!C102</f>
        <v>101</v>
      </c>
      <c r="D304" s="1" t="s">
        <v>36</v>
      </c>
    </row>
    <row r="305" spans="1:4" x14ac:dyDescent="0.25">
      <c r="A305">
        <f>+Log_base_10!A2</f>
        <v>0.5</v>
      </c>
      <c r="B305">
        <f>+Log_base_10!B2</f>
        <v>-0.60514997831990602</v>
      </c>
      <c r="C305">
        <f>+Log_base_10!C2</f>
        <v>1</v>
      </c>
      <c r="D305" s="1" t="s">
        <v>37</v>
      </c>
    </row>
    <row r="306" spans="1:4" x14ac:dyDescent="0.25">
      <c r="A306">
        <f>+Log_base_10!A3</f>
        <v>2.5</v>
      </c>
      <c r="B306">
        <f>+Log_base_10!B3</f>
        <v>2.8897000433601878</v>
      </c>
      <c r="C306">
        <f>+Log_base_10!C3</f>
        <v>2</v>
      </c>
      <c r="D306" s="1" t="s">
        <v>37</v>
      </c>
    </row>
    <row r="307" spans="1:4" x14ac:dyDescent="0.25">
      <c r="A307">
        <f>+Log_base_10!A4</f>
        <v>4.5</v>
      </c>
      <c r="B307">
        <f>+Log_base_10!B4</f>
        <v>4.1660625688767192</v>
      </c>
      <c r="C307">
        <f>+Log_base_10!C4</f>
        <v>3</v>
      </c>
      <c r="D307" s="1" t="s">
        <v>37</v>
      </c>
    </row>
    <row r="308" spans="1:4" x14ac:dyDescent="0.25">
      <c r="A308">
        <f>+Log_base_10!A5</f>
        <v>6.5</v>
      </c>
      <c r="B308">
        <f>+Log_base_10!B5</f>
        <v>4.9645667832142779</v>
      </c>
      <c r="C308">
        <f>+Log_base_10!C5</f>
        <v>4</v>
      </c>
      <c r="D308" s="1" t="s">
        <v>37</v>
      </c>
    </row>
    <row r="309" spans="1:4" x14ac:dyDescent="0.25">
      <c r="A309">
        <f>+Log_base_10!A6</f>
        <v>8.5</v>
      </c>
      <c r="B309">
        <f>+Log_base_10!B6</f>
        <v>5.5470946285714637</v>
      </c>
      <c r="C309">
        <f>+Log_base_10!C6</f>
        <v>5</v>
      </c>
      <c r="D309" s="1" t="s">
        <v>37</v>
      </c>
    </row>
    <row r="310" spans="1:4" x14ac:dyDescent="0.25">
      <c r="A310">
        <f>+Log_base_10!A7</f>
        <v>10.5</v>
      </c>
      <c r="B310">
        <f>+Log_base_10!B7</f>
        <v>6.0059464953496908</v>
      </c>
      <c r="C310">
        <f>+Log_base_10!C7</f>
        <v>6</v>
      </c>
      <c r="D310" s="1" t="s">
        <v>37</v>
      </c>
    </row>
    <row r="311" spans="1:4" x14ac:dyDescent="0.25">
      <c r="A311">
        <f>+Log_base_10!A8</f>
        <v>12.5</v>
      </c>
      <c r="B311">
        <f>+Log_base_10!B8</f>
        <v>6.3845500650402824</v>
      </c>
      <c r="C311">
        <f>+Log_base_10!C8</f>
        <v>7</v>
      </c>
      <c r="D311" s="1" t="s">
        <v>37</v>
      </c>
    </row>
    <row r="312" spans="1:4" x14ac:dyDescent="0.25">
      <c r="A312">
        <f>+Log_base_10!A9</f>
        <v>14.5</v>
      </c>
      <c r="B312">
        <f>+Log_base_10!B9</f>
        <v>6.706840011174874</v>
      </c>
      <c r="C312">
        <f>+Log_base_10!C9</f>
        <v>8</v>
      </c>
      <c r="D312" s="1" t="s">
        <v>37</v>
      </c>
    </row>
    <row r="313" spans="1:4" x14ac:dyDescent="0.25">
      <c r="A313">
        <f>+Log_base_10!A10</f>
        <v>16.5</v>
      </c>
      <c r="B313">
        <f>+Log_base_10!B10</f>
        <v>6.9874197210695321</v>
      </c>
      <c r="C313">
        <f>+Log_base_10!C10</f>
        <v>9</v>
      </c>
      <c r="D313" s="1" t="s">
        <v>37</v>
      </c>
    </row>
    <row r="314" spans="1:4" x14ac:dyDescent="0.25">
      <c r="A314">
        <f>+Log_base_10!A11</f>
        <v>18.5</v>
      </c>
      <c r="B314">
        <f>+Log_base_10!B11</f>
        <v>7.235858642015069</v>
      </c>
      <c r="C314">
        <f>+Log_base_10!C11</f>
        <v>10</v>
      </c>
      <c r="D314" s="1" t="s">
        <v>37</v>
      </c>
    </row>
    <row r="315" spans="1:4" x14ac:dyDescent="0.25">
      <c r="A315">
        <f>+Log_base_10!A12</f>
        <v>20.5</v>
      </c>
      <c r="B315">
        <f>+Log_base_10!B12</f>
        <v>7.4587693052787714</v>
      </c>
      <c r="C315">
        <f>+Log_base_10!C12</f>
        <v>11</v>
      </c>
      <c r="D315" s="1" t="s">
        <v>37</v>
      </c>
    </row>
    <row r="316" spans="1:4" x14ac:dyDescent="0.25">
      <c r="A316">
        <f>+Log_base_10!A13</f>
        <v>22.5</v>
      </c>
      <c r="B316">
        <f>+Log_base_10!B13</f>
        <v>7.660912590556813</v>
      </c>
      <c r="C316">
        <f>+Log_base_10!C13</f>
        <v>12</v>
      </c>
      <c r="D316" s="1" t="s">
        <v>37</v>
      </c>
    </row>
    <row r="317" spans="1:4" x14ac:dyDescent="0.25">
      <c r="A317">
        <f>+Log_base_10!A14</f>
        <v>24.5</v>
      </c>
      <c r="B317">
        <f>+Log_base_10!B14</f>
        <v>7.8458304218226624</v>
      </c>
      <c r="C317">
        <f>+Log_base_10!C14</f>
        <v>13</v>
      </c>
      <c r="D317" s="1" t="s">
        <v>37</v>
      </c>
    </row>
    <row r="318" spans="1:4" x14ac:dyDescent="0.25">
      <c r="A318">
        <f>+Log_base_10!A15</f>
        <v>26.5</v>
      </c>
      <c r="B318">
        <f>+Log_base_10!B15</f>
        <v>8.016229369684039</v>
      </c>
      <c r="C318">
        <f>+Log_base_10!C15</f>
        <v>14</v>
      </c>
      <c r="D318" s="1" t="s">
        <v>37</v>
      </c>
    </row>
    <row r="319" spans="1:4" x14ac:dyDescent="0.25">
      <c r="A319">
        <f>+Log_base_10!A16</f>
        <v>28.5</v>
      </c>
      <c r="B319">
        <f>+Log_base_10!B16</f>
        <v>8.1742243000425514</v>
      </c>
      <c r="C319">
        <f>+Log_base_10!C16</f>
        <v>15</v>
      </c>
      <c r="D319" s="1" t="s">
        <v>37</v>
      </c>
    </row>
    <row r="320" spans="1:4" x14ac:dyDescent="0.25">
      <c r="A320">
        <f>+Log_base_10!A17</f>
        <v>30.5</v>
      </c>
      <c r="B320">
        <f>+Log_base_10!B17</f>
        <v>8.3214991967339298</v>
      </c>
      <c r="C320">
        <f>+Log_base_10!C17</f>
        <v>16</v>
      </c>
      <c r="D320" s="1" t="s">
        <v>37</v>
      </c>
    </row>
    <row r="321" spans="1:4" x14ac:dyDescent="0.25">
      <c r="A321">
        <f>+Log_base_10!A18</f>
        <v>32.5</v>
      </c>
      <c r="B321">
        <f>+Log_base_10!B18</f>
        <v>8.4594168048943725</v>
      </c>
      <c r="C321">
        <f>+Log_base_10!C18</f>
        <v>17</v>
      </c>
      <c r="D321" s="1" t="s">
        <v>37</v>
      </c>
    </row>
    <row r="322" spans="1:4" x14ac:dyDescent="0.25">
      <c r="A322">
        <f>+Log_base_10!A19</f>
        <v>34.5</v>
      </c>
      <c r="B322">
        <f>+Log_base_10!B19</f>
        <v>8.5890954753663706</v>
      </c>
      <c r="C322">
        <f>+Log_base_10!C19</f>
        <v>18</v>
      </c>
      <c r="D322" s="1" t="s">
        <v>37</v>
      </c>
    </row>
    <row r="323" spans="1:4" x14ac:dyDescent="0.25">
      <c r="A323">
        <f>+Log_base_10!A20</f>
        <v>36.5</v>
      </c>
      <c r="B323">
        <f>+Log_base_10!B20</f>
        <v>8.7114643222823727</v>
      </c>
      <c r="C323">
        <f>+Log_base_10!C20</f>
        <v>19</v>
      </c>
      <c r="D323" s="1" t="s">
        <v>37</v>
      </c>
    </row>
    <row r="324" spans="1:4" x14ac:dyDescent="0.25">
      <c r="A324">
        <f>+Log_base_10!A21</f>
        <v>38.5</v>
      </c>
      <c r="B324">
        <f>+Log_base_10!B21</f>
        <v>8.8273036475425037</v>
      </c>
      <c r="C324">
        <f>+Log_base_10!C21</f>
        <v>20</v>
      </c>
      <c r="D324" s="1" t="s">
        <v>37</v>
      </c>
    </row>
    <row r="325" spans="1:4" x14ac:dyDescent="0.25">
      <c r="A325">
        <f>+Log_base_10!A22</f>
        <v>40.5</v>
      </c>
      <c r="B325">
        <f>+Log_base_10!B22</f>
        <v>8.9372751160733426</v>
      </c>
      <c r="C325">
        <f>+Log_base_10!C22</f>
        <v>21</v>
      </c>
      <c r="D325" s="1" t="s">
        <v>37</v>
      </c>
    </row>
    <row r="326" spans="1:4" x14ac:dyDescent="0.25">
      <c r="A326">
        <f>+Log_base_10!A23</f>
        <v>42.5</v>
      </c>
      <c r="B326">
        <f>+Log_base_10!B23</f>
        <v>9.0419446502515584</v>
      </c>
      <c r="C326">
        <f>+Log_base_10!C23</f>
        <v>22</v>
      </c>
      <c r="D326" s="1" t="s">
        <v>37</v>
      </c>
    </row>
    <row r="327" spans="1:4" x14ac:dyDescent="0.25">
      <c r="A327">
        <f>+Log_base_10!A24</f>
        <v>44.5</v>
      </c>
      <c r="B327">
        <f>+Log_base_10!B24</f>
        <v>9.1418000549046585</v>
      </c>
      <c r="C327">
        <f>+Log_base_10!C24</f>
        <v>23</v>
      </c>
      <c r="D327" s="1" t="s">
        <v>37</v>
      </c>
    </row>
    <row r="328" spans="1:4" x14ac:dyDescent="0.25">
      <c r="A328">
        <f>+Log_base_10!A25</f>
        <v>46.5</v>
      </c>
      <c r="B328">
        <f>+Log_base_10!B25</f>
        <v>9.2372647644497707</v>
      </c>
      <c r="C328">
        <f>+Log_base_10!C25</f>
        <v>24</v>
      </c>
      <c r="D328" s="1" t="s">
        <v>37</v>
      </c>
    </row>
    <row r="329" spans="1:4" x14ac:dyDescent="0.25">
      <c r="A329">
        <f>+Log_base_10!A26</f>
        <v>48.5</v>
      </c>
      <c r="B329">
        <f>+Log_base_10!B26</f>
        <v>9.3287086930113183</v>
      </c>
      <c r="C329">
        <f>+Log_base_10!C26</f>
        <v>25</v>
      </c>
      <c r="D329" s="1" t="s">
        <v>37</v>
      </c>
    </row>
    <row r="330" spans="1:4" x14ac:dyDescent="0.25">
      <c r="A330">
        <f>+Log_base_10!A27</f>
        <v>50.5</v>
      </c>
      <c r="B330">
        <f>+Log_base_10!B27</f>
        <v>9.4164568905933077</v>
      </c>
      <c r="C330">
        <f>+Log_base_10!C27</f>
        <v>26</v>
      </c>
      <c r="D330" s="1" t="s">
        <v>37</v>
      </c>
    </row>
    <row r="331" spans="1:4" x14ac:dyDescent="0.25">
      <c r="A331">
        <f>+Log_base_10!A28</f>
        <v>52.5</v>
      </c>
      <c r="B331">
        <f>+Log_base_10!B28</f>
        <v>9.5007965170297837</v>
      </c>
      <c r="C331">
        <f>+Log_base_10!C28</f>
        <v>27</v>
      </c>
      <c r="D331" s="1" t="s">
        <v>37</v>
      </c>
    </row>
    <row r="332" spans="1:4" x14ac:dyDescent="0.25">
      <c r="A332">
        <f>+Log_base_10!A29</f>
        <v>54.5</v>
      </c>
      <c r="B332">
        <f>+Log_base_10!B29</f>
        <v>9.5819825113832131</v>
      </c>
      <c r="C332">
        <f>+Log_base_10!C29</f>
        <v>28</v>
      </c>
      <c r="D332" s="1" t="s">
        <v>37</v>
      </c>
    </row>
    <row r="333" spans="1:4" x14ac:dyDescent="0.25">
      <c r="A333">
        <f>+Log_base_10!A30</f>
        <v>56.5</v>
      </c>
      <c r="B333">
        <f>+Log_base_10!B30</f>
        <v>9.660242239097192</v>
      </c>
      <c r="C333">
        <f>+Log_base_10!C30</f>
        <v>29</v>
      </c>
      <c r="D333" s="1" t="s">
        <v>37</v>
      </c>
    </row>
    <row r="334" spans="1:4" x14ac:dyDescent="0.25">
      <c r="A334">
        <f>+Log_base_10!A31</f>
        <v>58.5</v>
      </c>
      <c r="B334">
        <f>+Log_base_10!B31</f>
        <v>9.735779330410903</v>
      </c>
      <c r="C334">
        <f>+Log_base_10!C31</f>
        <v>30</v>
      </c>
      <c r="D334" s="1" t="s">
        <v>37</v>
      </c>
    </row>
    <row r="335" spans="1:4" x14ac:dyDescent="0.25">
      <c r="A335">
        <f>+Log_base_10!A32</f>
        <v>60.5</v>
      </c>
      <c r="B335">
        <f>+Log_base_10!B32</f>
        <v>9.8087768732623442</v>
      </c>
      <c r="C335">
        <f>+Log_base_10!C32</f>
        <v>31</v>
      </c>
      <c r="D335" s="1" t="s">
        <v>37</v>
      </c>
    </row>
    <row r="336" spans="1:4" x14ac:dyDescent="0.25">
      <c r="A336">
        <f>+Log_base_10!A33</f>
        <v>62.5</v>
      </c>
      <c r="B336">
        <f>+Log_base_10!B33</f>
        <v>9.8794000867203771</v>
      </c>
      <c r="C336">
        <f>+Log_base_10!C33</f>
        <v>32</v>
      </c>
      <c r="D336" s="1" t="s">
        <v>37</v>
      </c>
    </row>
    <row r="337" spans="1:4" x14ac:dyDescent="0.25">
      <c r="A337">
        <f>+Log_base_10!A34</f>
        <v>64.5</v>
      </c>
      <c r="B337">
        <f>+Log_base_10!B34</f>
        <v>9.947798573176339</v>
      </c>
      <c r="C337">
        <f>+Log_base_10!C34</f>
        <v>33</v>
      </c>
      <c r="D337" s="1" t="s">
        <v>37</v>
      </c>
    </row>
    <row r="338" spans="1:4" x14ac:dyDescent="0.25">
      <c r="A338">
        <f>+Log_base_10!A35</f>
        <v>66.5</v>
      </c>
      <c r="B338">
        <f>+Log_base_10!B35</f>
        <v>10.014108226515523</v>
      </c>
      <c r="C338">
        <f>+Log_base_10!C35</f>
        <v>34</v>
      </c>
      <c r="D338" s="1" t="s">
        <v>37</v>
      </c>
    </row>
    <row r="339" spans="1:4" x14ac:dyDescent="0.25">
      <c r="A339">
        <f>+Log_base_10!A36</f>
        <v>68.5</v>
      </c>
      <c r="B339">
        <f>+Log_base_10!B36</f>
        <v>10.078452857462128</v>
      </c>
      <c r="C339">
        <f>+Log_base_10!C36</f>
        <v>35</v>
      </c>
      <c r="D339" s="1" t="s">
        <v>37</v>
      </c>
    </row>
    <row r="340" spans="1:4" x14ac:dyDescent="0.25">
      <c r="A340">
        <f>+Log_base_10!A37</f>
        <v>70.5</v>
      </c>
      <c r="B340">
        <f>+Log_base_10!B37</f>
        <v>10.140945584956993</v>
      </c>
      <c r="C340">
        <f>+Log_base_10!C37</f>
        <v>36</v>
      </c>
      <c r="D340" s="1" t="s">
        <v>37</v>
      </c>
    </row>
    <row r="341" spans="1:4" x14ac:dyDescent="0.25">
      <c r="A341">
        <f>+Log_base_10!A38</f>
        <v>72.5</v>
      </c>
      <c r="B341">
        <f>+Log_base_10!B38</f>
        <v>10.20169003285497</v>
      </c>
      <c r="C341">
        <f>+Log_base_10!C38</f>
        <v>37</v>
      </c>
      <c r="D341" s="1" t="s">
        <v>37</v>
      </c>
    </row>
    <row r="342" spans="1:4" x14ac:dyDescent="0.25">
      <c r="A342">
        <f>+Log_base_10!A39</f>
        <v>74.5</v>
      </c>
      <c r="B342">
        <f>+Log_base_10!B39</f>
        <v>10.260781363741463</v>
      </c>
      <c r="C342">
        <f>+Log_base_10!C39</f>
        <v>38</v>
      </c>
      <c r="D342" s="1" t="s">
        <v>37</v>
      </c>
    </row>
    <row r="343" spans="1:4" x14ac:dyDescent="0.25">
      <c r="A343">
        <f>+Log_base_10!A40</f>
        <v>76.5</v>
      </c>
      <c r="B343">
        <f>+Log_base_10!B40</f>
        <v>10.318307175768089</v>
      </c>
      <c r="C343">
        <f>+Log_base_10!C40</f>
        <v>39</v>
      </c>
      <c r="D343" s="1" t="s">
        <v>37</v>
      </c>
    </row>
    <row r="344" spans="1:4" x14ac:dyDescent="0.25">
      <c r="A344">
        <f>+Log_base_10!A41</f>
        <v>78.5</v>
      </c>
      <c r="B344">
        <f>+Log_base_10!B41</f>
        <v>10.374348283726263</v>
      </c>
      <c r="C344">
        <f>+Log_base_10!C41</f>
        <v>40</v>
      </c>
      <c r="D344" s="1" t="s">
        <v>37</v>
      </c>
    </row>
    <row r="345" spans="1:4" x14ac:dyDescent="0.25">
      <c r="A345">
        <f>+Log_base_10!A42</f>
        <v>80.5</v>
      </c>
      <c r="B345">
        <f>+Log_base_10!B42</f>
        <v>10.428979401839342</v>
      </c>
      <c r="C345">
        <f>+Log_base_10!C42</f>
        <v>41</v>
      </c>
      <c r="D345" s="1" t="s">
        <v>37</v>
      </c>
    </row>
    <row r="346" spans="1:4" x14ac:dyDescent="0.25">
      <c r="A346">
        <f>+Log_base_10!A43</f>
        <v>82.5</v>
      </c>
      <c r="B346">
        <f>+Log_base_10!B43</f>
        <v>10.482269742749626</v>
      </c>
      <c r="C346">
        <f>+Log_base_10!C43</f>
        <v>42</v>
      </c>
      <c r="D346" s="1" t="s">
        <v>37</v>
      </c>
    </row>
    <row r="347" spans="1:4" x14ac:dyDescent="0.25">
      <c r="A347">
        <f>+Log_base_10!A44</f>
        <v>84.5</v>
      </c>
      <c r="B347">
        <f>+Log_base_10!B44</f>
        <v>10.534283544748462</v>
      </c>
      <c r="C347">
        <f>+Log_base_10!C44</f>
        <v>43</v>
      </c>
      <c r="D347" s="1" t="s">
        <v>37</v>
      </c>
    </row>
    <row r="348" spans="1:4" x14ac:dyDescent="0.25">
      <c r="A348">
        <f>+Log_base_10!A45</f>
        <v>86.5</v>
      </c>
      <c r="B348">
        <f>+Log_base_10!B45</f>
        <v>10.585080537324071</v>
      </c>
      <c r="C348">
        <f>+Log_base_10!C45</f>
        <v>44</v>
      </c>
      <c r="D348" s="1" t="s">
        <v>37</v>
      </c>
    </row>
    <row r="349" spans="1:4" x14ac:dyDescent="0.25">
      <c r="A349">
        <f>+Log_base_10!A46</f>
        <v>88.5</v>
      </c>
      <c r="B349">
        <f>+Log_base_10!B46</f>
        <v>10.634716353489127</v>
      </c>
      <c r="C349">
        <f>+Log_base_10!C46</f>
        <v>45</v>
      </c>
      <c r="D349" s="1" t="s">
        <v>37</v>
      </c>
    </row>
    <row r="350" spans="1:4" x14ac:dyDescent="0.25">
      <c r="A350">
        <f>+Log_base_10!A47</f>
        <v>90.5</v>
      </c>
      <c r="B350">
        <f>+Log_base_10!B47</f>
        <v>10.683242896026018</v>
      </c>
      <c r="C350">
        <f>+Log_base_10!C47</f>
        <v>46</v>
      </c>
      <c r="D350" s="1" t="s">
        <v>37</v>
      </c>
    </row>
    <row r="351" spans="1:4" x14ac:dyDescent="0.25">
      <c r="A351">
        <f>+Log_base_10!A48</f>
        <v>92.5</v>
      </c>
      <c r="B351">
        <f>+Log_base_10!B48</f>
        <v>10.730708663695165</v>
      </c>
      <c r="C351">
        <f>+Log_base_10!C48</f>
        <v>47</v>
      </c>
      <c r="D351" s="1" t="s">
        <v>37</v>
      </c>
    </row>
    <row r="352" spans="1:4" x14ac:dyDescent="0.25">
      <c r="A352">
        <f>+Log_base_10!A49</f>
        <v>94.5</v>
      </c>
      <c r="B352">
        <f>+Log_base_10!B49</f>
        <v>10.777159042546316</v>
      </c>
      <c r="C352">
        <f>+Log_base_10!C49</f>
        <v>48</v>
      </c>
      <c r="D352" s="1" t="s">
        <v>37</v>
      </c>
    </row>
    <row r="353" spans="1:4" x14ac:dyDescent="0.25">
      <c r="A353">
        <f>+Log_base_10!A50</f>
        <v>96.5</v>
      </c>
      <c r="B353">
        <f>+Log_base_10!B50</f>
        <v>10.822636566718964</v>
      </c>
      <c r="C353">
        <f>+Log_base_10!C50</f>
        <v>49</v>
      </c>
      <c r="D353" s="1" t="s">
        <v>37</v>
      </c>
    </row>
    <row r="354" spans="1:4" x14ac:dyDescent="0.25">
      <c r="A354">
        <f>+Log_base_10!A51</f>
        <v>98.5</v>
      </c>
      <c r="B354">
        <f>+Log_base_10!B51</f>
        <v>10.867181152488058</v>
      </c>
      <c r="C354">
        <f>+Log_base_10!C51</f>
        <v>50</v>
      </c>
      <c r="D354" s="1" t="s">
        <v>37</v>
      </c>
    </row>
    <row r="355" spans="1:4" x14ac:dyDescent="0.25">
      <c r="A355">
        <f>+Log_base_10!A52</f>
        <v>100.5</v>
      </c>
      <c r="B355">
        <f>+Log_base_10!B52</f>
        <v>10.91083030878254</v>
      </c>
      <c r="C355">
        <f>+Log_base_10!C52</f>
        <v>51</v>
      </c>
      <c r="D355" s="1" t="s">
        <v>37</v>
      </c>
    </row>
    <row r="356" spans="1:4" x14ac:dyDescent="0.25">
      <c r="A356">
        <f>+Log_base_10!A53</f>
        <v>102.5</v>
      </c>
      <c r="B356">
        <f>+Log_base_10!B53</f>
        <v>10.953619326958865</v>
      </c>
      <c r="C356">
        <f>+Log_base_10!C53</f>
        <v>52</v>
      </c>
      <c r="D356" s="1" t="s">
        <v>37</v>
      </c>
    </row>
    <row r="357" spans="1:4" x14ac:dyDescent="0.25">
      <c r="A357">
        <f>+Log_base_10!A54</f>
        <v>104.5</v>
      </c>
      <c r="B357">
        <f>+Log_base_10!B54</f>
        <v>10.995581452235365</v>
      </c>
      <c r="C357">
        <f>+Log_base_10!C54</f>
        <v>53</v>
      </c>
      <c r="D357" s="1" t="s">
        <v>37</v>
      </c>
    </row>
    <row r="358" spans="1:4" x14ac:dyDescent="0.25">
      <c r="A358">
        <f>+Log_base_10!A55</f>
        <v>106.5</v>
      </c>
      <c r="B358">
        <f>+Log_base_10!B55</f>
        <v>11.036748038873782</v>
      </c>
      <c r="C358">
        <f>+Log_base_10!C55</f>
        <v>54</v>
      </c>
      <c r="D358" s="1" t="s">
        <v>37</v>
      </c>
    </row>
    <row r="359" spans="1:4" x14ac:dyDescent="0.25">
      <c r="A359">
        <f>+Log_base_10!A56</f>
        <v>108.5</v>
      </c>
      <c r="B359">
        <f>+Log_base_10!B56</f>
        <v>11.077148690922742</v>
      </c>
      <c r="C359">
        <f>+Log_base_10!C56</f>
        <v>55</v>
      </c>
      <c r="D359" s="1" t="s">
        <v>37</v>
      </c>
    </row>
    <row r="360" spans="1:4" x14ac:dyDescent="0.25">
      <c r="A360">
        <f>+Log_base_10!A57</f>
        <v>110.5</v>
      </c>
      <c r="B360">
        <f>+Log_base_10!B57</f>
        <v>11.116811390105648</v>
      </c>
      <c r="C360">
        <f>+Log_base_10!C57</f>
        <v>56</v>
      </c>
      <c r="D360" s="1" t="s">
        <v>37</v>
      </c>
    </row>
    <row r="361" spans="1:4" x14ac:dyDescent="0.25">
      <c r="A361">
        <f>+Log_base_10!A58</f>
        <v>112.5</v>
      </c>
      <c r="B361">
        <f>+Log_base_10!B58</f>
        <v>11.155762612236908</v>
      </c>
      <c r="C361">
        <f>+Log_base_10!C58</f>
        <v>57</v>
      </c>
      <c r="D361" s="1" t="s">
        <v>37</v>
      </c>
    </row>
    <row r="362" spans="1:4" x14ac:dyDescent="0.25">
      <c r="A362">
        <f>+Log_base_10!A59</f>
        <v>114.5</v>
      </c>
      <c r="B362">
        <f>+Log_base_10!B59</f>
        <v>11.194027433379533</v>
      </c>
      <c r="C362">
        <f>+Log_base_10!C59</f>
        <v>58</v>
      </c>
      <c r="D362" s="1" t="s">
        <v>37</v>
      </c>
    </row>
    <row r="363" spans="1:4" x14ac:dyDescent="0.25">
      <c r="A363">
        <f>+Log_base_10!A60</f>
        <v>116.5</v>
      </c>
      <c r="B363">
        <f>+Log_base_10!B60</f>
        <v>11.231629626810188</v>
      </c>
      <c r="C363">
        <f>+Log_base_10!C60</f>
        <v>59</v>
      </c>
      <c r="D363" s="1" t="s">
        <v>37</v>
      </c>
    </row>
    <row r="364" spans="1:4" x14ac:dyDescent="0.25">
      <c r="A364">
        <f>+Log_base_10!A61</f>
        <v>118.5</v>
      </c>
      <c r="B364">
        <f>+Log_base_10!B61</f>
        <v>11.268591751730614</v>
      </c>
      <c r="C364">
        <f>+Log_base_10!C61</f>
        <v>60</v>
      </c>
      <c r="D364" s="1" t="s">
        <v>37</v>
      </c>
    </row>
    <row r="365" spans="1:4" x14ac:dyDescent="0.25">
      <c r="A365">
        <f>+Log_base_10!A62</f>
        <v>120.5</v>
      </c>
      <c r="B365">
        <f>+Log_base_10!B62</f>
        <v>11.304935234554437</v>
      </c>
      <c r="C365">
        <f>+Log_base_10!C62</f>
        <v>61</v>
      </c>
      <c r="D365" s="1" t="s">
        <v>37</v>
      </c>
    </row>
    <row r="366" spans="1:4" x14ac:dyDescent="0.25">
      <c r="A366">
        <f>+Log_base_10!A63</f>
        <v>122.5</v>
      </c>
      <c r="B366">
        <f>+Log_base_10!B63</f>
        <v>11.340680443502757</v>
      </c>
      <c r="C366">
        <f>+Log_base_10!C63</f>
        <v>62</v>
      </c>
      <c r="D366" s="1" t="s">
        <v>37</v>
      </c>
    </row>
    <row r="367" spans="1:4" x14ac:dyDescent="0.25">
      <c r="A367">
        <f>+Log_base_10!A64</f>
        <v>124.5</v>
      </c>
      <c r="B367">
        <f>+Log_base_10!B64</f>
        <v>11.375846757158776</v>
      </c>
      <c r="C367">
        <f>+Log_base_10!C64</f>
        <v>63</v>
      </c>
      <c r="D367" s="1" t="s">
        <v>37</v>
      </c>
    </row>
    <row r="368" spans="1:4" x14ac:dyDescent="0.25">
      <c r="A368">
        <f>+Log_base_10!A65</f>
        <v>126.5</v>
      </c>
      <c r="B368">
        <f>+Log_base_10!B65</f>
        <v>11.410452627559184</v>
      </c>
      <c r="C368">
        <f>+Log_base_10!C65</f>
        <v>64</v>
      </c>
      <c r="D368" s="1" t="s">
        <v>37</v>
      </c>
    </row>
    <row r="369" spans="1:4" x14ac:dyDescent="0.25">
      <c r="A369">
        <f>+Log_base_10!A66</f>
        <v>128.5</v>
      </c>
      <c r="B369">
        <f>+Log_base_10!B66</f>
        <v>11.444515638336567</v>
      </c>
      <c r="C369">
        <f>+Log_base_10!C66</f>
        <v>65</v>
      </c>
      <c r="D369" s="1" t="s">
        <v>37</v>
      </c>
    </row>
    <row r="370" spans="1:4" x14ac:dyDescent="0.25">
      <c r="A370">
        <f>+Log_base_10!A67</f>
        <v>130.5</v>
      </c>
      <c r="B370">
        <f>+Log_base_10!B67</f>
        <v>11.478052558371498</v>
      </c>
      <c r="C370">
        <f>+Log_base_10!C67</f>
        <v>66</v>
      </c>
      <c r="D370" s="1" t="s">
        <v>37</v>
      </c>
    </row>
    <row r="371" spans="1:4" x14ac:dyDescent="0.25">
      <c r="A371">
        <f>+Log_base_10!A68</f>
        <v>132.5</v>
      </c>
      <c r="B371">
        <f>+Log_base_10!B68</f>
        <v>11.511079391364133</v>
      </c>
      <c r="C371">
        <f>+Log_base_10!C68</f>
        <v>67</v>
      </c>
      <c r="D371" s="1" t="s">
        <v>37</v>
      </c>
    </row>
    <row r="372" spans="1:4" x14ac:dyDescent="0.25">
      <c r="A372">
        <f>+Log_base_10!A69</f>
        <v>134.5</v>
      </c>
      <c r="B372">
        <f>+Log_base_10!B69</f>
        <v>11.543611421692134</v>
      </c>
      <c r="C372">
        <f>+Log_base_10!C69</f>
        <v>68</v>
      </c>
      <c r="D372" s="1" t="s">
        <v>37</v>
      </c>
    </row>
    <row r="373" spans="1:4" x14ac:dyDescent="0.25">
      <c r="A373">
        <f>+Log_base_10!A70</f>
        <v>136.5</v>
      </c>
      <c r="B373">
        <f>+Log_base_10!B70</f>
        <v>11.575663256883875</v>
      </c>
      <c r="C373">
        <f>+Log_base_10!C70</f>
        <v>69</v>
      </c>
      <c r="D373" s="1" t="s">
        <v>37</v>
      </c>
    </row>
    <row r="374" spans="1:4" x14ac:dyDescent="0.25">
      <c r="A374">
        <f>+Log_base_10!A71</f>
        <v>138.5</v>
      </c>
      <c r="B374">
        <f>+Log_base_10!B71</f>
        <v>11.607248867002337</v>
      </c>
      <c r="C374">
        <f>+Log_base_10!C71</f>
        <v>70</v>
      </c>
      <c r="D374" s="1" t="s">
        <v>37</v>
      </c>
    </row>
    <row r="375" spans="1:4" x14ac:dyDescent="0.25">
      <c r="A375">
        <f>+Log_base_10!A72</f>
        <v>140.5</v>
      </c>
      <c r="B375">
        <f>+Log_base_10!B72</f>
        <v>11.638381621205493</v>
      </c>
      <c r="C375">
        <f>+Log_base_10!C72</f>
        <v>71</v>
      </c>
      <c r="D375" s="1" t="s">
        <v>37</v>
      </c>
    </row>
    <row r="376" spans="1:4" x14ac:dyDescent="0.25">
      <c r="A376">
        <f>+Log_base_10!A73</f>
        <v>142.5</v>
      </c>
      <c r="B376">
        <f>+Log_base_10!B73</f>
        <v>11.669074321722645</v>
      </c>
      <c r="C376">
        <f>+Log_base_10!C73</f>
        <v>72</v>
      </c>
      <c r="D376" s="1" t="s">
        <v>37</v>
      </c>
    </row>
    <row r="377" spans="1:4" x14ac:dyDescent="0.25">
      <c r="A377">
        <f>+Log_base_10!A74</f>
        <v>144.5</v>
      </c>
      <c r="B377">
        <f>+Log_base_10!B74</f>
        <v>11.699339235462833</v>
      </c>
      <c r="C377">
        <f>+Log_base_10!C74</f>
        <v>73</v>
      </c>
      <c r="D377" s="1" t="s">
        <v>37</v>
      </c>
    </row>
    <row r="378" spans="1:4" x14ac:dyDescent="0.25">
      <c r="A378">
        <f>+Log_base_10!A75</f>
        <v>146.5</v>
      </c>
      <c r="B378">
        <f>+Log_base_10!B75</f>
        <v>11.729188123450642</v>
      </c>
      <c r="C378">
        <f>+Log_base_10!C75</f>
        <v>74</v>
      </c>
      <c r="D378" s="1" t="s">
        <v>37</v>
      </c>
    </row>
    <row r="379" spans="1:4" x14ac:dyDescent="0.25">
      <c r="A379">
        <f>+Log_base_10!A76</f>
        <v>148.5</v>
      </c>
      <c r="B379">
        <f>+Log_base_10!B76</f>
        <v>11.758632268266156</v>
      </c>
      <c r="C379">
        <f>+Log_base_10!C76</f>
        <v>75</v>
      </c>
      <c r="D379" s="1" t="s">
        <v>37</v>
      </c>
    </row>
    <row r="380" spans="1:4" x14ac:dyDescent="0.25">
      <c r="A380">
        <f>+Log_base_10!A77</f>
        <v>150.5</v>
      </c>
      <c r="B380">
        <f>+Log_base_10!B77</f>
        <v>11.787682499649312</v>
      </c>
      <c r="C380">
        <f>+Log_base_10!C77</f>
        <v>76</v>
      </c>
      <c r="D380" s="1" t="s">
        <v>37</v>
      </c>
    </row>
    <row r="381" spans="1:4" x14ac:dyDescent="0.25">
      <c r="A381">
        <f>+Log_base_10!A78</f>
        <v>152.5</v>
      </c>
      <c r="B381">
        <f>+Log_base_10!B78</f>
        <v>11.816349218414024</v>
      </c>
      <c r="C381">
        <f>+Log_base_10!C78</f>
        <v>77</v>
      </c>
      <c r="D381" s="1" t="s">
        <v>37</v>
      </c>
    </row>
    <row r="382" spans="1:4" x14ac:dyDescent="0.25">
      <c r="A382">
        <f>+Log_base_10!A79</f>
        <v>154.5</v>
      </c>
      <c r="B382">
        <f>+Log_base_10!B79</f>
        <v>11.844642418804268</v>
      </c>
      <c r="C382">
        <f>+Log_base_10!C79</f>
        <v>78</v>
      </c>
      <c r="D382" s="1" t="s">
        <v>37</v>
      </c>
    </row>
    <row r="383" spans="1:4" x14ac:dyDescent="0.25">
      <c r="A383">
        <f>+Log_base_10!A80</f>
        <v>156.5</v>
      </c>
      <c r="B383">
        <f>+Log_base_10!B80</f>
        <v>11.872571709412336</v>
      </c>
      <c r="C383">
        <f>+Log_base_10!C80</f>
        <v>79</v>
      </c>
      <c r="D383" s="1" t="s">
        <v>37</v>
      </c>
    </row>
    <row r="384" spans="1:4" x14ac:dyDescent="0.25">
      <c r="A384">
        <f>+Log_base_10!A81</f>
        <v>158.5</v>
      </c>
      <c r="B384">
        <f>+Log_base_10!B81</f>
        <v>11.900146332768852</v>
      </c>
      <c r="C384">
        <f>+Log_base_10!C81</f>
        <v>80</v>
      </c>
      <c r="D384" s="1" t="s">
        <v>37</v>
      </c>
    </row>
    <row r="385" spans="1:4" x14ac:dyDescent="0.25">
      <c r="A385">
        <f>+Log_base_10!A82</f>
        <v>160.5</v>
      </c>
      <c r="B385">
        <f>+Log_base_10!B82</f>
        <v>11.927375183704456</v>
      </c>
      <c r="C385">
        <f>+Log_base_10!C82</f>
        <v>81</v>
      </c>
      <c r="D385" s="1" t="s">
        <v>37</v>
      </c>
    </row>
    <row r="386" spans="1:4" x14ac:dyDescent="0.25">
      <c r="A386">
        <f>+Log_base_10!A83</f>
        <v>162.5</v>
      </c>
      <c r="B386">
        <f>+Log_base_10!B83</f>
        <v>11.954266826574466</v>
      </c>
      <c r="C386">
        <f>+Log_base_10!C83</f>
        <v>82</v>
      </c>
      <c r="D386" s="1" t="s">
        <v>37</v>
      </c>
    </row>
    <row r="387" spans="1:4" x14ac:dyDescent="0.25">
      <c r="A387">
        <f>+Log_base_10!A84</f>
        <v>164.5</v>
      </c>
      <c r="B387">
        <f>+Log_base_10!B84</f>
        <v>11.980829511429967</v>
      </c>
      <c r="C387">
        <f>+Log_base_10!C84</f>
        <v>83</v>
      </c>
      <c r="D387" s="1" t="s">
        <v>37</v>
      </c>
    </row>
    <row r="388" spans="1:4" x14ac:dyDescent="0.25">
      <c r="A388">
        <f>+Log_base_10!A85</f>
        <v>166.5</v>
      </c>
      <c r="B388">
        <f>+Log_base_10!B85</f>
        <v>12.007071189211693</v>
      </c>
      <c r="C388">
        <f>+Log_base_10!C85</f>
        <v>84</v>
      </c>
      <c r="D388" s="1" t="s">
        <v>37</v>
      </c>
    </row>
    <row r="389" spans="1:4" x14ac:dyDescent="0.25">
      <c r="A389">
        <f>+Log_base_10!A86</f>
        <v>168.5</v>
      </c>
      <c r="B389">
        <f>+Log_base_10!B86</f>
        <v>12.032999526036788</v>
      </c>
      <c r="C389">
        <f>+Log_base_10!C86</f>
        <v>85</v>
      </c>
      <c r="D389" s="1" t="s">
        <v>37</v>
      </c>
    </row>
    <row r="390" spans="1:4" x14ac:dyDescent="0.25">
      <c r="A390">
        <f>+Log_base_10!A87</f>
        <v>170.5</v>
      </c>
      <c r="B390">
        <f>+Log_base_10!B87</f>
        <v>12.058621916642581</v>
      </c>
      <c r="C390">
        <f>+Log_base_10!C87</f>
        <v>86</v>
      </c>
      <c r="D390" s="1" t="s">
        <v>37</v>
      </c>
    </row>
    <row r="391" spans="1:4" x14ac:dyDescent="0.25">
      <c r="A391">
        <f>+Log_base_10!A88</f>
        <v>172.5</v>
      </c>
      <c r="B391">
        <f>+Log_base_10!B88</f>
        <v>12.083945497046464</v>
      </c>
      <c r="C391">
        <f>+Log_base_10!C88</f>
        <v>87</v>
      </c>
      <c r="D391" s="1" t="s">
        <v>37</v>
      </c>
    </row>
    <row r="392" spans="1:4" x14ac:dyDescent="0.25">
      <c r="A392">
        <f>+Log_base_10!A89</f>
        <v>174.5</v>
      </c>
      <c r="B392">
        <f>+Log_base_10!B89</f>
        <v>12.108977156475994</v>
      </c>
      <c r="C392">
        <f>+Log_base_10!C89</f>
        <v>88</v>
      </c>
      <c r="D392" s="1" t="s">
        <v>37</v>
      </c>
    </row>
    <row r="393" spans="1:4" x14ac:dyDescent="0.25">
      <c r="A393">
        <f>+Log_base_10!A90</f>
        <v>176.5</v>
      </c>
      <c r="B393">
        <f>+Log_base_10!B90</f>
        <v>12.133723548619209</v>
      </c>
      <c r="C393">
        <f>+Log_base_10!C90</f>
        <v>89</v>
      </c>
      <c r="D393" s="1" t="s">
        <v>37</v>
      </c>
    </row>
    <row r="394" spans="1:4" x14ac:dyDescent="0.25">
      <c r="A394">
        <f>+Log_base_10!A91</f>
        <v>178.5</v>
      </c>
      <c r="B394">
        <f>+Log_base_10!B91</f>
        <v>12.15819110224106</v>
      </c>
      <c r="C394">
        <f>+Log_base_10!C91</f>
        <v>90</v>
      </c>
      <c r="D394" s="1" t="s">
        <v>37</v>
      </c>
    </row>
    <row r="395" spans="1:4" x14ac:dyDescent="0.25">
      <c r="A395">
        <f>+Log_base_10!A92</f>
        <v>180.5</v>
      </c>
      <c r="B395">
        <f>+Log_base_10!B92</f>
        <v>12.182386031208384</v>
      </c>
      <c r="C395">
        <f>+Log_base_10!C92</f>
        <v>91</v>
      </c>
      <c r="D395" s="1" t="s">
        <v>37</v>
      </c>
    </row>
    <row r="396" spans="1:4" x14ac:dyDescent="0.25">
      <c r="A396">
        <f>+Log_base_10!A93</f>
        <v>182.5</v>
      </c>
      <c r="B396">
        <f>+Log_base_10!B93</f>
        <v>12.206314343962466</v>
      </c>
      <c r="C396">
        <f>+Log_base_10!C93</f>
        <v>92</v>
      </c>
      <c r="D396" s="1" t="s">
        <v>37</v>
      </c>
    </row>
    <row r="397" spans="1:4" x14ac:dyDescent="0.25">
      <c r="A397">
        <f>+Log_base_10!A94</f>
        <v>184.5</v>
      </c>
      <c r="B397">
        <f>+Log_base_10!B94</f>
        <v>12.229981852475396</v>
      </c>
      <c r="C397">
        <f>+Log_base_10!C94</f>
        <v>93</v>
      </c>
      <c r="D397" s="1" t="s">
        <v>37</v>
      </c>
    </row>
    <row r="398" spans="1:4" x14ac:dyDescent="0.25">
      <c r="A398">
        <f>+Log_base_10!A95</f>
        <v>186.5</v>
      </c>
      <c r="B398">
        <f>+Log_base_10!B95</f>
        <v>12.253394180723534</v>
      </c>
      <c r="C398">
        <f>+Log_base_10!C95</f>
        <v>94</v>
      </c>
      <c r="D398" s="1" t="s">
        <v>37</v>
      </c>
    </row>
    <row r="399" spans="1:4" x14ac:dyDescent="0.25">
      <c r="A399">
        <f>+Log_base_10!A96</f>
        <v>188.5</v>
      </c>
      <c r="B399">
        <f>+Log_base_10!B96</f>
        <v>12.276556772709059</v>
      </c>
      <c r="C399">
        <f>+Log_base_10!C96</f>
        <v>95</v>
      </c>
      <c r="D399" s="1" t="s">
        <v>37</v>
      </c>
    </row>
    <row r="400" spans="1:4" x14ac:dyDescent="0.25">
      <c r="A400">
        <f>+Log_base_10!A97</f>
        <v>190.5</v>
      </c>
      <c r="B400">
        <f>+Log_base_10!B97</f>
        <v>12.299474900058192</v>
      </c>
      <c r="C400">
        <f>+Log_base_10!C97</f>
        <v>96</v>
      </c>
      <c r="D400" s="1" t="s">
        <v>37</v>
      </c>
    </row>
    <row r="401" spans="1:4" x14ac:dyDescent="0.25">
      <c r="A401">
        <f>+Log_base_10!A98</f>
        <v>192.5</v>
      </c>
      <c r="B401">
        <f>+Log_base_10!B98</f>
        <v>12.322153669222597</v>
      </c>
      <c r="C401">
        <f>+Log_base_10!C98</f>
        <v>97</v>
      </c>
      <c r="D401" s="1" t="s">
        <v>37</v>
      </c>
    </row>
    <row r="402" spans="1:4" x14ac:dyDescent="0.25">
      <c r="A402">
        <f>+Log_base_10!A99</f>
        <v>194.5</v>
      </c>
      <c r="B402">
        <f>+Log_base_10!B99</f>
        <v>12.344598028308633</v>
      </c>
      <c r="C402">
        <f>+Log_base_10!C99</f>
        <v>98</v>
      </c>
      <c r="D402" s="1" t="s">
        <v>37</v>
      </c>
    </row>
    <row r="403" spans="1:4" x14ac:dyDescent="0.25">
      <c r="A403">
        <f>+Log_base_10!A100</f>
        <v>196.5</v>
      </c>
      <c r="B403">
        <f>+Log_base_10!B100</f>
        <v>12.366812773557227</v>
      </c>
      <c r="C403">
        <f>+Log_base_10!C100</f>
        <v>99</v>
      </c>
      <c r="D403" s="1" t="s">
        <v>37</v>
      </c>
    </row>
    <row r="404" spans="1:4" x14ac:dyDescent="0.25">
      <c r="A404">
        <f>+Log_base_10!A101</f>
        <v>198.5</v>
      </c>
      <c r="B404">
        <f>+Log_base_10!B101</f>
        <v>12.388802555495671</v>
      </c>
      <c r="C404">
        <f>+Log_base_10!C101</f>
        <v>100</v>
      </c>
      <c r="D404" s="1" t="s">
        <v>37</v>
      </c>
    </row>
    <row r="405" spans="1:4" x14ac:dyDescent="0.25">
      <c r="A405">
        <f>+Log_base_10!A102</f>
        <v>200.5</v>
      </c>
      <c r="B405">
        <f>+Log_base_10!B102</f>
        <v>12.410571884781005</v>
      </c>
      <c r="C405">
        <f>+Log_base_10!C102</f>
        <v>101</v>
      </c>
      <c r="D405" s="1" t="s">
        <v>37</v>
      </c>
    </row>
    <row r="406" spans="1:4" x14ac:dyDescent="0.25">
      <c r="A406">
        <f>+Exponential_Growth_Base_e!A2</f>
        <v>-100</v>
      </c>
      <c r="B406">
        <f>+Exponential_Growth_Base_e!B2</f>
        <v>0.66939048044528948</v>
      </c>
      <c r="C406">
        <f>+Exponential_Growth_Base_e!C2</f>
        <v>1</v>
      </c>
      <c r="D406" s="1" t="s">
        <v>43</v>
      </c>
    </row>
    <row r="407" spans="1:4" x14ac:dyDescent="0.25">
      <c r="A407">
        <f>+Exponential_Growth_Base_e!A3</f>
        <v>-98</v>
      </c>
      <c r="B407">
        <f>+Exponential_Growth_Base_e!B3</f>
        <v>0.68977645556017153</v>
      </c>
      <c r="C407">
        <f>+Exponential_Growth_Base_e!C3</f>
        <v>2</v>
      </c>
      <c r="D407" s="1" t="s">
        <v>43</v>
      </c>
    </row>
    <row r="408" spans="1:4" x14ac:dyDescent="0.25">
      <c r="A408">
        <f>+Exponential_Growth_Base_e!A4</f>
        <v>-96</v>
      </c>
      <c r="B408">
        <f>+Exponential_Growth_Base_e!B4</f>
        <v>0.71078327604636526</v>
      </c>
      <c r="C408">
        <f>+Exponential_Growth_Base_e!C4</f>
        <v>3</v>
      </c>
      <c r="D408" s="1" t="s">
        <v>43</v>
      </c>
    </row>
    <row r="409" spans="1:4" x14ac:dyDescent="0.25">
      <c r="A409">
        <f>+Exponential_Growth_Base_e!A5</f>
        <v>-94</v>
      </c>
      <c r="B409">
        <f>+Exponential_Growth_Base_e!B5</f>
        <v>0.73242984946031131</v>
      </c>
      <c r="C409">
        <f>+Exponential_Growth_Base_e!C5</f>
        <v>4</v>
      </c>
      <c r="D409" s="1" t="s">
        <v>43</v>
      </c>
    </row>
    <row r="410" spans="1:4" x14ac:dyDescent="0.25">
      <c r="A410">
        <f>+Exponential_Growth_Base_e!A6</f>
        <v>-92</v>
      </c>
      <c r="B410">
        <f>+Exponential_Growth_Base_e!B6</f>
        <v>0.75473565917926955</v>
      </c>
      <c r="C410">
        <f>+Exponential_Growth_Base_e!C6</f>
        <v>5</v>
      </c>
      <c r="D410" s="1" t="s">
        <v>43</v>
      </c>
    </row>
    <row r="411" spans="1:4" x14ac:dyDescent="0.25">
      <c r="A411">
        <f>+Exponential_Growth_Base_e!A7</f>
        <v>-90</v>
      </c>
      <c r="B411">
        <f>+Exponential_Growth_Base_e!B7</f>
        <v>0.77772078193767469</v>
      </c>
      <c r="C411">
        <f>+Exponential_Growth_Base_e!C7</f>
        <v>6</v>
      </c>
      <c r="D411" s="1" t="s">
        <v>43</v>
      </c>
    </row>
    <row r="412" spans="1:4" x14ac:dyDescent="0.25">
      <c r="A412">
        <f>+Exponential_Growth_Base_e!A8</f>
        <v>-88</v>
      </c>
      <c r="B412">
        <f>+Exponential_Growth_Base_e!B8</f>
        <v>0.80140590589755112</v>
      </c>
      <c r="C412">
        <f>+Exponential_Growth_Base_e!C8</f>
        <v>7</v>
      </c>
      <c r="D412" s="1" t="s">
        <v>43</v>
      </c>
    </row>
    <row r="413" spans="1:4" x14ac:dyDescent="0.25">
      <c r="A413">
        <f>+Exponential_Growth_Base_e!A9</f>
        <v>-86</v>
      </c>
      <c r="B413">
        <f>+Exponential_Growth_Base_e!B9</f>
        <v>0.82581234926925706</v>
      </c>
      <c r="C413">
        <f>+Exponential_Growth_Base_e!C9</f>
        <v>8</v>
      </c>
      <c r="D413" s="1" t="s">
        <v>43</v>
      </c>
    </row>
    <row r="414" spans="1:4" x14ac:dyDescent="0.25">
      <c r="A414">
        <f>+Exponential_Growth_Base_e!A10</f>
        <v>-84</v>
      </c>
      <c r="B414">
        <f>+Exponential_Growth_Base_e!B10</f>
        <v>0.85096207949931113</v>
      </c>
      <c r="C414">
        <f>+Exponential_Growth_Base_e!C10</f>
        <v>9</v>
      </c>
      <c r="D414" s="1" t="s">
        <v>43</v>
      </c>
    </row>
    <row r="415" spans="1:4" x14ac:dyDescent="0.25">
      <c r="A415">
        <f>+Exponential_Growth_Base_e!A11</f>
        <v>-82</v>
      </c>
      <c r="B415">
        <f>+Exponential_Growth_Base_e!B11</f>
        <v>0.87687773304257832</v>
      </c>
      <c r="C415">
        <f>+Exponential_Growth_Base_e!C11</f>
        <v>10</v>
      </c>
      <c r="D415" s="1" t="s">
        <v>43</v>
      </c>
    </row>
    <row r="416" spans="1:4" x14ac:dyDescent="0.25">
      <c r="A416">
        <f>+Exponential_Growth_Base_e!A12</f>
        <v>-80</v>
      </c>
      <c r="B416">
        <f>+Exponential_Growth_Base_e!B12</f>
        <v>0.90358263573660635</v>
      </c>
      <c r="C416">
        <f>+Exponential_Growth_Base_e!C12</f>
        <v>11</v>
      </c>
      <c r="D416" s="1" t="s">
        <v>43</v>
      </c>
    </row>
    <row r="417" spans="1:4" x14ac:dyDescent="0.25">
      <c r="A417">
        <f>+Exponential_Growth_Base_e!A13</f>
        <v>-78</v>
      </c>
      <c r="B417">
        <f>+Exponential_Growth_Base_e!B13</f>
        <v>0.93110082379645509</v>
      </c>
      <c r="C417">
        <f>+Exponential_Growth_Base_e!C13</f>
        <v>12</v>
      </c>
      <c r="D417" s="1" t="s">
        <v>43</v>
      </c>
    </row>
    <row r="418" spans="1:4" x14ac:dyDescent="0.25">
      <c r="A418">
        <f>+Exponential_Growth_Base_e!A14</f>
        <v>-76</v>
      </c>
      <c r="B418">
        <f>+Exponential_Growth_Base_e!B14</f>
        <v>0.95945706544891185</v>
      </c>
      <c r="C418">
        <f>+Exponential_Growth_Base_e!C14</f>
        <v>13</v>
      </c>
      <c r="D418" s="1" t="s">
        <v>43</v>
      </c>
    </row>
    <row r="419" spans="1:4" x14ac:dyDescent="0.25">
      <c r="A419">
        <f>+Exponential_Growth_Base_e!A15</f>
        <v>-74</v>
      </c>
      <c r="B419">
        <f>+Exponential_Growth_Base_e!B15</f>
        <v>0.98867688322556735</v>
      </c>
      <c r="C419">
        <f>+Exponential_Growth_Base_e!C15</f>
        <v>14</v>
      </c>
      <c r="D419" s="1" t="s">
        <v>43</v>
      </c>
    </row>
    <row r="420" spans="1:4" x14ac:dyDescent="0.25">
      <c r="A420">
        <f>+Exponential_Growth_Base_e!A16</f>
        <v>-72</v>
      </c>
      <c r="B420">
        <f>+Exponential_Growth_Base_e!B16</f>
        <v>1.0187865769348172</v>
      </c>
      <c r="C420">
        <f>+Exponential_Growth_Base_e!C16</f>
        <v>15</v>
      </c>
      <c r="D420" s="1" t="s">
        <v>43</v>
      </c>
    </row>
    <row r="421" spans="1:4" x14ac:dyDescent="0.25">
      <c r="A421">
        <f>+Exponential_Growth_Base_e!A17</f>
        <v>-70</v>
      </c>
      <c r="B421">
        <f>+Exponential_Growth_Base_e!B17</f>
        <v>1.049813247333466</v>
      </c>
      <c r="C421">
        <f>+Exponential_Growth_Base_e!C17</f>
        <v>16</v>
      </c>
      <c r="D421" s="1" t="s">
        <v>43</v>
      </c>
    </row>
    <row r="422" spans="1:4" x14ac:dyDescent="0.25">
      <c r="A422">
        <f>+Exponential_Growth_Base_e!A18</f>
        <v>-68</v>
      </c>
      <c r="B422">
        <f>+Exponential_Growth_Base_e!B18</f>
        <v>1.0817848205192349</v>
      </c>
      <c r="C422">
        <f>+Exponential_Growth_Base_e!C18</f>
        <v>17</v>
      </c>
      <c r="D422" s="1" t="s">
        <v>43</v>
      </c>
    </row>
    <row r="423" spans="1:4" x14ac:dyDescent="0.25">
      <c r="A423">
        <f>+Exponential_Growth_Base_e!A19</f>
        <v>-66</v>
      </c>
      <c r="B423">
        <f>+Exponential_Growth_Base_e!B19</f>
        <v>1.1147300730661371</v>
      </c>
      <c r="C423">
        <f>+Exponential_Growth_Base_e!C19</f>
        <v>18</v>
      </c>
      <c r="D423" s="1" t="s">
        <v>43</v>
      </c>
    </row>
    <row r="424" spans="1:4" x14ac:dyDescent="0.25">
      <c r="A424">
        <f>+Exponential_Growth_Base_e!A20</f>
        <v>-64</v>
      </c>
      <c r="B424">
        <f>+Exponential_Growth_Base_e!B20</f>
        <v>1.1486786579253363</v>
      </c>
      <c r="C424">
        <f>+Exponential_Growth_Base_e!C20</f>
        <v>19</v>
      </c>
      <c r="D424" s="1" t="s">
        <v>43</v>
      </c>
    </row>
    <row r="425" spans="1:4" x14ac:dyDescent="0.25">
      <c r="A425">
        <f>+Exponential_Growth_Base_e!A21</f>
        <v>-62</v>
      </c>
      <c r="B425">
        <f>+Exponential_Growth_Base_e!B21</f>
        <v>1.1836611311148033</v>
      </c>
      <c r="C425">
        <f>+Exponential_Growth_Base_e!C21</f>
        <v>20</v>
      </c>
      <c r="D425" s="1" t="s">
        <v>43</v>
      </c>
    </row>
    <row r="426" spans="1:4" x14ac:dyDescent="0.25">
      <c r="A426">
        <f>+Exponential_Growth_Base_e!A22</f>
        <v>-60</v>
      </c>
      <c r="B426">
        <f>+Exponential_Growth_Base_e!B22</f>
        <v>1.2197089792217974</v>
      </c>
      <c r="C426">
        <f>+Exponential_Growth_Base_e!C22</f>
        <v>21</v>
      </c>
      <c r="D426" s="1" t="s">
        <v>43</v>
      </c>
    </row>
    <row r="427" spans="1:4" x14ac:dyDescent="0.25">
      <c r="A427">
        <f>+Exponential_Growth_Base_e!A23</f>
        <v>-58</v>
      </c>
      <c r="B427">
        <f>+Exponential_Growth_Base_e!B23</f>
        <v>1.256854647742917</v>
      </c>
      <c r="C427">
        <f>+Exponential_Growth_Base_e!C23</f>
        <v>22</v>
      </c>
      <c r="D427" s="1" t="s">
        <v>43</v>
      </c>
    </row>
    <row r="428" spans="1:4" x14ac:dyDescent="0.25">
      <c r="A428">
        <f>+Exponential_Growth_Base_e!A24</f>
        <v>-56</v>
      </c>
      <c r="B428">
        <f>+Exponential_Growth_Base_e!B24</f>
        <v>1.2951315702872392</v>
      </c>
      <c r="C428">
        <f>+Exponential_Growth_Base_e!C24</f>
        <v>23</v>
      </c>
      <c r="D428" s="1" t="s">
        <v>43</v>
      </c>
    </row>
    <row r="429" spans="1:4" x14ac:dyDescent="0.25">
      <c r="A429">
        <f>+Exponential_Growth_Base_e!A25</f>
        <v>-54</v>
      </c>
      <c r="B429">
        <f>+Exponential_Growth_Base_e!B25</f>
        <v>1.3345741986688235</v>
      </c>
      <c r="C429">
        <f>+Exponential_Growth_Base_e!C25</f>
        <v>24</v>
      </c>
      <c r="D429" s="1" t="s">
        <v>43</v>
      </c>
    </row>
    <row r="430" spans="1:4" x14ac:dyDescent="0.25">
      <c r="A430">
        <f>+Exponential_Growth_Base_e!A26</f>
        <v>-52</v>
      </c>
      <c r="B430">
        <f>+Exponential_Growth_Base_e!B26</f>
        <v>1.3752180339156705</v>
      </c>
      <c r="C430">
        <f>+Exponential_Growth_Base_e!C26</f>
        <v>25</v>
      </c>
      <c r="D430" s="1" t="s">
        <v>43</v>
      </c>
    </row>
    <row r="431" spans="1:4" x14ac:dyDescent="0.25">
      <c r="A431">
        <f>+Exponential_Growth_Base_e!A27</f>
        <v>-50</v>
      </c>
      <c r="B431">
        <f>+Exponential_Growth_Base_e!B27</f>
        <v>1.417099658223044</v>
      </c>
      <c r="C431">
        <f>+Exponential_Growth_Base_e!C27</f>
        <v>26</v>
      </c>
      <c r="D431" s="1" t="s">
        <v>43</v>
      </c>
    </row>
    <row r="432" spans="1:4" x14ac:dyDescent="0.25">
      <c r="A432">
        <f>+Exponential_Growth_Base_e!A28</f>
        <v>-48</v>
      </c>
      <c r="B432">
        <f>+Exponential_Growth_Base_e!B28</f>
        <v>1.460256767879915</v>
      </c>
      <c r="C432">
        <f>+Exponential_Growth_Base_e!C28</f>
        <v>27</v>
      </c>
      <c r="D432" s="1" t="s">
        <v>43</v>
      </c>
    </row>
    <row r="433" spans="1:4" x14ac:dyDescent="0.25">
      <c r="A433">
        <f>+Exponential_Growth_Base_e!A29</f>
        <v>-46</v>
      </c>
      <c r="B433">
        <f>+Exponential_Growth_Base_e!B29</f>
        <v>1.5047282071981667</v>
      </c>
      <c r="C433">
        <f>+Exponential_Growth_Base_e!C29</f>
        <v>28</v>
      </c>
      <c r="D433" s="1" t="s">
        <v>43</v>
      </c>
    </row>
    <row r="434" spans="1:4" x14ac:dyDescent="0.25">
      <c r="A434">
        <f>+Exponential_Growth_Base_e!A30</f>
        <v>-44</v>
      </c>
      <c r="B434">
        <f>+Exponential_Growth_Base_e!B30</f>
        <v>1.550554003475098</v>
      </c>
      <c r="C434">
        <f>+Exponential_Growth_Base_e!C30</f>
        <v>29</v>
      </c>
      <c r="D434" s="1" t="s">
        <v>43</v>
      </c>
    </row>
    <row r="435" spans="1:4" x14ac:dyDescent="0.25">
      <c r="A435">
        <f>+Exponential_Growth_Base_e!A31</f>
        <v>-42</v>
      </c>
      <c r="B435">
        <f>+Exponential_Growth_Base_e!B31</f>
        <v>1.5977754030206914</v>
      </c>
      <c r="C435">
        <f>+Exponential_Growth_Base_e!C31</f>
        <v>30</v>
      </c>
      <c r="D435" s="1" t="s">
        <v>43</v>
      </c>
    </row>
    <row r="436" spans="1:4" x14ac:dyDescent="0.25">
      <c r="A436">
        <f>+Exponential_Growth_Base_e!A32</f>
        <v>-40</v>
      </c>
      <c r="B436">
        <f>+Exponential_Growth_Base_e!B32</f>
        <v>1.6464349082820791</v>
      </c>
      <c r="C436">
        <f>+Exponential_Growth_Base_e!C32</f>
        <v>31</v>
      </c>
      <c r="D436" s="1" t="s">
        <v>43</v>
      </c>
    </row>
    <row r="437" spans="1:4" x14ac:dyDescent="0.25">
      <c r="A437">
        <f>+Exponential_Growth_Base_e!A33</f>
        <v>-38</v>
      </c>
      <c r="B437">
        <f>+Exponential_Growth_Base_e!B33</f>
        <v>1.6965763160986111</v>
      </c>
      <c r="C437">
        <f>+Exponential_Growth_Base_e!C33</f>
        <v>32</v>
      </c>
      <c r="D437" s="1" t="s">
        <v>43</v>
      </c>
    </row>
    <row r="438" spans="1:4" x14ac:dyDescent="0.25">
      <c r="A438">
        <f>+Exponential_Growth_Base_e!A34</f>
        <v>-36</v>
      </c>
      <c r="B438">
        <f>+Exponential_Growth_Base_e!B34</f>
        <v>1.7482447571219688</v>
      </c>
      <c r="C438">
        <f>+Exponential_Growth_Base_e!C34</f>
        <v>33</v>
      </c>
      <c r="D438" s="1" t="s">
        <v>43</v>
      </c>
    </row>
    <row r="439" spans="1:4" x14ac:dyDescent="0.25">
      <c r="A439">
        <f>+Exponential_Growth_Base_e!A35</f>
        <v>-34</v>
      </c>
      <c r="B439">
        <f>+Exponential_Growth_Base_e!B35</f>
        <v>1.8014867364367977</v>
      </c>
      <c r="C439">
        <f>+Exponential_Growth_Base_e!C35</f>
        <v>34</v>
      </c>
      <c r="D439" s="1" t="s">
        <v>43</v>
      </c>
    </row>
    <row r="440" spans="1:4" x14ac:dyDescent="0.25">
      <c r="A440">
        <f>+Exponential_Growth_Base_e!A36</f>
        <v>-32</v>
      </c>
      <c r="B440">
        <f>+Exponential_Growth_Base_e!B36</f>
        <v>1.8563501754184224</v>
      </c>
      <c r="C440">
        <f>+Exponential_Growth_Base_e!C36</f>
        <v>35</v>
      </c>
      <c r="D440" s="1" t="s">
        <v>43</v>
      </c>
    </row>
    <row r="441" spans="1:4" x14ac:dyDescent="0.25">
      <c r="A441">
        <f>+Exponential_Growth_Base_e!A37</f>
        <v>-30</v>
      </c>
      <c r="B441">
        <f>+Exponential_Growth_Base_e!B37</f>
        <v>1.9128844548653201</v>
      </c>
      <c r="C441">
        <f>+Exponential_Growth_Base_e!C37</f>
        <v>36</v>
      </c>
      <c r="D441" s="1" t="s">
        <v>43</v>
      </c>
    </row>
    <row r="442" spans="1:4" x14ac:dyDescent="0.25">
      <c r="A442">
        <f>+Exponential_Growth_Base_e!A38</f>
        <v>-28</v>
      </c>
      <c r="B442">
        <f>+Exponential_Growth_Base_e!B38</f>
        <v>1.9711404594451702</v>
      </c>
      <c r="C442">
        <f>+Exponential_Growth_Base_e!C38</f>
        <v>37</v>
      </c>
      <c r="D442" s="1" t="s">
        <v>43</v>
      </c>
    </row>
    <row r="443" spans="1:4" x14ac:dyDescent="0.25">
      <c r="A443">
        <f>+Exponential_Growth_Base_e!A39</f>
        <v>-26</v>
      </c>
      <c r="B443">
        <f>+Exponential_Growth_Base_e!B39</f>
        <v>2.0311706234944937</v>
      </c>
      <c r="C443">
        <f>+Exponential_Growth_Base_e!C39</f>
        <v>38</v>
      </c>
      <c r="D443" s="1" t="s">
        <v>43</v>
      </c>
    </row>
    <row r="444" spans="1:4" x14ac:dyDescent="0.25">
      <c r="A444">
        <f>+Exponential_Growth_Base_e!A40</f>
        <v>-24</v>
      </c>
      <c r="B444">
        <f>+Exponential_Growth_Base_e!B40</f>
        <v>2.0930289782130931</v>
      </c>
      <c r="C444">
        <f>+Exponential_Growth_Base_e!C40</f>
        <v>39</v>
      </c>
      <c r="D444" s="1" t="s">
        <v>43</v>
      </c>
    </row>
    <row r="445" spans="1:4" x14ac:dyDescent="0.25">
      <c r="A445">
        <f>+Exponential_Growth_Base_e!A41</f>
        <v>-22</v>
      </c>
      <c r="B445">
        <f>+Exponential_Growth_Base_e!B41</f>
        <v>2.1567712002957786</v>
      </c>
      <c r="C445">
        <f>+Exponential_Growth_Base_e!C41</f>
        <v>40</v>
      </c>
      <c r="D445" s="1" t="s">
        <v>43</v>
      </c>
    </row>
    <row r="446" spans="1:4" x14ac:dyDescent="0.25">
      <c r="A446">
        <f>+Exponential_Growth_Base_e!A42</f>
        <v>-20</v>
      </c>
      <c r="B446">
        <f>+Exponential_Growth_Base_e!B42</f>
        <v>2.2224546620451537</v>
      </c>
      <c r="C446">
        <f>+Exponential_Growth_Base_e!C42</f>
        <v>41</v>
      </c>
      <c r="D446" s="1" t="s">
        <v>43</v>
      </c>
    </row>
    <row r="447" spans="1:4" x14ac:dyDescent="0.25">
      <c r="A447">
        <f>+Exponential_Growth_Base_e!A43</f>
        <v>-18</v>
      </c>
      <c r="B447">
        <f>+Exponential_Growth_Base_e!B43</f>
        <v>2.2901384830105593</v>
      </c>
      <c r="C447">
        <f>+Exponential_Growth_Base_e!C43</f>
        <v>42</v>
      </c>
      <c r="D447" s="1" t="s">
        <v>43</v>
      </c>
    </row>
    <row r="448" spans="1:4" x14ac:dyDescent="0.25">
      <c r="A448">
        <f>+Exponential_Growth_Base_e!A44</f>
        <v>-16</v>
      </c>
      <c r="B448">
        <f>+Exponential_Growth_Base_e!B44</f>
        <v>2.3598835831996605</v>
      </c>
      <c r="C448">
        <f>+Exponential_Growth_Base_e!C44</f>
        <v>43</v>
      </c>
      <c r="D448" s="1" t="s">
        <v>43</v>
      </c>
    </row>
    <row r="449" spans="1:4" x14ac:dyDescent="0.25">
      <c r="A449">
        <f>+Exponential_Growth_Base_e!A45</f>
        <v>-14</v>
      </c>
      <c r="B449">
        <f>+Exponential_Growth_Base_e!B45</f>
        <v>2.4317527379105615</v>
      </c>
      <c r="C449">
        <f>+Exponential_Growth_Base_e!C45</f>
        <v>44</v>
      </c>
      <c r="D449" s="1" t="s">
        <v>43</v>
      </c>
    </row>
    <row r="450" spans="1:4" x14ac:dyDescent="0.25">
      <c r="A450">
        <f>+Exponential_Growth_Base_e!A46</f>
        <v>-12</v>
      </c>
      <c r="B450">
        <f>+Exponential_Growth_Base_e!B46</f>
        <v>2.505810634233816</v>
      </c>
      <c r="C450">
        <f>+Exponential_Growth_Base_e!C46</f>
        <v>45</v>
      </c>
      <c r="D450" s="1" t="s">
        <v>43</v>
      </c>
    </row>
    <row r="451" spans="1:4" x14ac:dyDescent="0.25">
      <c r="A451">
        <f>+Exponential_Growth_Base_e!A47</f>
        <v>-10</v>
      </c>
      <c r="B451">
        <f>+Exponential_Growth_Base_e!B47</f>
        <v>2.5821239292751734</v>
      </c>
      <c r="C451">
        <f>+Exponential_Growth_Base_e!C47</f>
        <v>46</v>
      </c>
      <c r="D451" s="1" t="s">
        <v>43</v>
      </c>
    </row>
    <row r="452" spans="1:4" x14ac:dyDescent="0.25">
      <c r="A452">
        <f>+Exponential_Growth_Base_e!A48</f>
        <v>-8</v>
      </c>
      <c r="B452">
        <f>+Exponential_Growth_Base_e!B48</f>
        <v>2.6607613101514724</v>
      </c>
      <c r="C452">
        <f>+Exponential_Growth_Base_e!C48</f>
        <v>47</v>
      </c>
      <c r="D452" s="1" t="s">
        <v>43</v>
      </c>
    </row>
    <row r="453" spans="1:4" x14ac:dyDescent="0.25">
      <c r="A453">
        <f>+Exponential_Growth_Base_e!A49</f>
        <v>-6</v>
      </c>
      <c r="B453">
        <f>+Exponential_Growth_Base_e!B49</f>
        <v>2.7417935558136843</v>
      </c>
      <c r="C453">
        <f>+Exponential_Growth_Base_e!C49</f>
        <v>48</v>
      </c>
      <c r="D453" s="1" t="s">
        <v>43</v>
      </c>
    </row>
    <row r="454" spans="1:4" x14ac:dyDescent="0.25">
      <c r="A454">
        <f>+Exponential_Growth_Base_e!A50</f>
        <v>-4</v>
      </c>
      <c r="B454">
        <f>+Exponential_Growth_Base_e!B50</f>
        <v>2.825293600752746</v>
      </c>
      <c r="C454">
        <f>+Exponential_Growth_Base_e!C50</f>
        <v>49</v>
      </c>
      <c r="D454" s="1" t="s">
        <v>43</v>
      </c>
    </row>
    <row r="455" spans="1:4" x14ac:dyDescent="0.25">
      <c r="A455">
        <f>+Exponential_Growth_Base_e!A51</f>
        <v>-2</v>
      </c>
      <c r="B455">
        <f>+Exponential_Growth_Base_e!B51</f>
        <v>2.9113366006455244</v>
      </c>
      <c r="C455">
        <f>+Exponential_Growth_Base_e!C51</f>
        <v>50</v>
      </c>
      <c r="D455" s="1" t="s">
        <v>43</v>
      </c>
    </row>
    <row r="456" spans="1:4" x14ac:dyDescent="0.25">
      <c r="A456">
        <f>+Exponential_Growth_Base_e!A52</f>
        <v>0</v>
      </c>
      <c r="B456">
        <f>+Exponential_Growth_Base_e!B52</f>
        <v>3</v>
      </c>
      <c r="C456">
        <f>+Exponential_Growth_Base_e!C52</f>
        <v>51</v>
      </c>
      <c r="D456" s="1" t="s">
        <v>43</v>
      </c>
    </row>
    <row r="457" spans="1:4" x14ac:dyDescent="0.25">
      <c r="A457">
        <f>+Exponential_Growth_Base_e!A53</f>
        <v>2</v>
      </c>
      <c r="B457">
        <f>+Exponential_Growth_Base_e!B53</f>
        <v>3.091363601860551</v>
      </c>
      <c r="C457">
        <f>+Exponential_Growth_Base_e!C53</f>
        <v>52</v>
      </c>
      <c r="D457" s="1" t="s">
        <v>43</v>
      </c>
    </row>
    <row r="458" spans="1:4" x14ac:dyDescent="0.25">
      <c r="A458">
        <f>+Exponential_Growth_Base_e!A54</f>
        <v>4</v>
      </c>
      <c r="B458">
        <f>+Exponential_Growth_Base_e!B54</f>
        <v>3.1855096396360789</v>
      </c>
      <c r="C458">
        <f>+Exponential_Growth_Base_e!C54</f>
        <v>53</v>
      </c>
      <c r="D458" s="1" t="s">
        <v>43</v>
      </c>
    </row>
    <row r="459" spans="1:4" x14ac:dyDescent="0.25">
      <c r="A459">
        <f>+Exponential_Growth_Base_e!A55</f>
        <v>6</v>
      </c>
      <c r="B459">
        <f>+Exponential_Growth_Base_e!B55</f>
        <v>3.2825228511156315</v>
      </c>
      <c r="C459">
        <f>+Exponential_Growth_Base_e!C55</f>
        <v>54</v>
      </c>
      <c r="D459" s="1" t="s">
        <v>43</v>
      </c>
    </row>
    <row r="460" spans="1:4" x14ac:dyDescent="0.25">
      <c r="A460">
        <f>+Exponential_Growth_Base_e!A56</f>
        <v>8</v>
      </c>
      <c r="B460">
        <f>+Exponential_Growth_Base_e!B56</f>
        <v>3.3824905547381272</v>
      </c>
      <c r="C460">
        <f>+Exponential_Growth_Base_e!C56</f>
        <v>55</v>
      </c>
      <c r="D460" s="1" t="s">
        <v>43</v>
      </c>
    </row>
    <row r="461" spans="1:4" x14ac:dyDescent="0.25">
      <c r="A461">
        <f>+Exponential_Growth_Base_e!A57</f>
        <v>10</v>
      </c>
      <c r="B461">
        <f>+Exponential_Growth_Base_e!B57</f>
        <v>3.4855027281848492</v>
      </c>
      <c r="C461">
        <f>+Exponential_Growth_Base_e!C57</f>
        <v>56</v>
      </c>
      <c r="D461" s="1" t="s">
        <v>43</v>
      </c>
    </row>
    <row r="462" spans="1:4" x14ac:dyDescent="0.25">
      <c r="A462">
        <f>+Exponential_Growth_Base_e!A58</f>
        <v>12</v>
      </c>
      <c r="B462">
        <f>+Exponential_Growth_Base_e!B58</f>
        <v>3.5916520893654305</v>
      </c>
      <c r="C462">
        <f>+Exponential_Growth_Base_e!C58</f>
        <v>57</v>
      </c>
      <c r="D462" s="1" t="s">
        <v>43</v>
      </c>
    </row>
    <row r="463" spans="1:4" x14ac:dyDescent="0.25">
      <c r="A463">
        <f>+Exponential_Growth_Base_e!A59</f>
        <v>14</v>
      </c>
      <c r="B463">
        <f>+Exponential_Growth_Base_e!B59</f>
        <v>3.7010341798702298</v>
      </c>
      <c r="C463">
        <f>+Exponential_Growth_Base_e!C59</f>
        <v>58</v>
      </c>
      <c r="D463" s="1" t="s">
        <v>43</v>
      </c>
    </row>
    <row r="464" spans="1:4" x14ac:dyDescent="0.25">
      <c r="A464">
        <f>+Exponential_Growth_Base_e!A60</f>
        <v>16</v>
      </c>
      <c r="B464">
        <f>+Exponential_Growth_Base_e!B60</f>
        <v>3.8137474509642142</v>
      </c>
      <c r="C464">
        <f>+Exponential_Growth_Base_e!C60</f>
        <v>59</v>
      </c>
      <c r="D464" s="1" t="s">
        <v>43</v>
      </c>
    </row>
    <row r="465" spans="1:4" x14ac:dyDescent="0.25">
      <c r="A465">
        <f>+Exponential_Growth_Base_e!A61</f>
        <v>18</v>
      </c>
      <c r="B465">
        <f>+Exponential_Growth_Base_e!B61</f>
        <v>3.9298933521997421</v>
      </c>
      <c r="C465">
        <f>+Exponential_Growth_Base_e!C61</f>
        <v>60</v>
      </c>
      <c r="D465" s="1" t="s">
        <v>43</v>
      </c>
    </row>
    <row r="466" spans="1:4" x14ac:dyDescent="0.25">
      <c r="A466">
        <f>+Exponential_Growth_Base_e!A62</f>
        <v>20</v>
      </c>
      <c r="B466">
        <f>+Exponential_Growth_Base_e!B62</f>
        <v>4.0495764227280091</v>
      </c>
      <c r="C466">
        <f>+Exponential_Growth_Base_e!C62</f>
        <v>61</v>
      </c>
      <c r="D466" s="1" t="s">
        <v>43</v>
      </c>
    </row>
    <row r="467" spans="1:4" x14ac:dyDescent="0.25">
      <c r="A467">
        <f>+Exponential_Growth_Base_e!A63</f>
        <v>22</v>
      </c>
      <c r="B467">
        <f>+Exponential_Growth_Base_e!B63</f>
        <v>4.172904385391341</v>
      </c>
      <c r="C467">
        <f>+Exponential_Growth_Base_e!C63</f>
        <v>62</v>
      </c>
      <c r="D467" s="1" t="s">
        <v>43</v>
      </c>
    </row>
    <row r="468" spans="1:4" x14ac:dyDescent="0.25">
      <c r="A468">
        <f>+Exponential_Growth_Base_e!A64</f>
        <v>24</v>
      </c>
      <c r="B468">
        <f>+Exponential_Growth_Base_e!B64</f>
        <v>4.2999882436810202</v>
      </c>
      <c r="C468">
        <f>+Exponential_Growth_Base_e!C64</f>
        <v>63</v>
      </c>
      <c r="D468" s="1" t="s">
        <v>43</v>
      </c>
    </row>
    <row r="469" spans="1:4" x14ac:dyDescent="0.25">
      <c r="A469">
        <f>+Exponential_Growth_Base_e!A65</f>
        <v>26</v>
      </c>
      <c r="B469">
        <f>+Exponential_Growth_Base_e!B65</f>
        <v>4.4309423816479283</v>
      </c>
      <c r="C469">
        <f>+Exponential_Growth_Base_e!C65</f>
        <v>64</v>
      </c>
      <c r="D469" s="1" t="s">
        <v>43</v>
      </c>
    </row>
    <row r="470" spans="1:4" x14ac:dyDescent="0.25">
      <c r="A470">
        <f>+Exponential_Growth_Base_e!A66</f>
        <v>28</v>
      </c>
      <c r="B470">
        <f>+Exponential_Growth_Base_e!B66</f>
        <v>4.5658846668559008</v>
      </c>
      <c r="C470">
        <f>+Exponential_Growth_Base_e!C66</f>
        <v>65</v>
      </c>
      <c r="D470" s="1" t="s">
        <v>43</v>
      </c>
    </row>
    <row r="471" spans="1:4" x14ac:dyDescent="0.25">
      <c r="A471">
        <f>+Exponential_Growth_Base_e!A67</f>
        <v>30</v>
      </c>
      <c r="B471">
        <f>+Exponential_Growth_Base_e!B67</f>
        <v>4.7049365564705061</v>
      </c>
      <c r="C471">
        <f>+Exponential_Growth_Base_e!C67</f>
        <v>66</v>
      </c>
      <c r="D471" s="1" t="s">
        <v>43</v>
      </c>
    </row>
    <row r="472" spans="1:4" x14ac:dyDescent="0.25">
      <c r="A472">
        <f>+Exponential_Growth_Base_e!A68</f>
        <v>32</v>
      </c>
      <c r="B472">
        <f>+Exponential_Growth_Base_e!B68</f>
        <v>4.8482232065786803</v>
      </c>
      <c r="C472">
        <f>+Exponential_Growth_Base_e!C68</f>
        <v>67</v>
      </c>
      <c r="D472" s="1" t="s">
        <v>43</v>
      </c>
    </row>
    <row r="473" spans="1:4" x14ac:dyDescent="0.25">
      <c r="A473">
        <f>+Exponential_Growth_Base_e!A69</f>
        <v>34</v>
      </c>
      <c r="B473">
        <f>+Exponential_Growth_Base_e!B69</f>
        <v>4.9958735848376588</v>
      </c>
      <c r="C473">
        <f>+Exponential_Growth_Base_e!C69</f>
        <v>68</v>
      </c>
      <c r="D473" s="1" t="s">
        <v>43</v>
      </c>
    </row>
    <row r="474" spans="1:4" x14ac:dyDescent="0.25">
      <c r="A474">
        <f>+Exponential_Growth_Base_e!A70</f>
        <v>36</v>
      </c>
      <c r="B474">
        <f>+Exponential_Growth_Base_e!B70</f>
        <v>5.1480205865545754</v>
      </c>
      <c r="C474">
        <f>+Exponential_Growth_Base_e!C70</f>
        <v>69</v>
      </c>
      <c r="D474" s="1" t="s">
        <v>43</v>
      </c>
    </row>
    <row r="475" spans="1:4" x14ac:dyDescent="0.25">
      <c r="A475">
        <f>+Exponential_Growth_Base_e!A71</f>
        <v>38</v>
      </c>
      <c r="B475">
        <f>+Exponential_Growth_Base_e!B71</f>
        <v>5.304801154301205</v>
      </c>
      <c r="C475">
        <f>+Exponential_Growth_Base_e!C71</f>
        <v>70</v>
      </c>
      <c r="D475" s="1" t="s">
        <v>43</v>
      </c>
    </row>
    <row r="476" spans="1:4" x14ac:dyDescent="0.25">
      <c r="A476">
        <f>+Exponential_Growth_Base_e!A72</f>
        <v>40</v>
      </c>
      <c r="B476">
        <f>+Exponential_Growth_Base_e!B72</f>
        <v>5.4663564011715264</v>
      </c>
      <c r="C476">
        <f>+Exponential_Growth_Base_e!C72</f>
        <v>71</v>
      </c>
      <c r="D476" s="1" t="s">
        <v>43</v>
      </c>
    </row>
    <row r="477" spans="1:4" x14ac:dyDescent="0.25">
      <c r="A477">
        <f>+Exponential_Growth_Base_e!A73</f>
        <v>42</v>
      </c>
      <c r="B477">
        <f>+Exponential_Growth_Base_e!B73</f>
        <v>5.6328317377930297</v>
      </c>
      <c r="C477">
        <f>+Exponential_Growth_Base_e!C73</f>
        <v>72</v>
      </c>
      <c r="D477" s="1" t="s">
        <v>43</v>
      </c>
    </row>
    <row r="478" spans="1:4" x14ac:dyDescent="0.25">
      <c r="A478">
        <f>+Exponential_Growth_Base_e!A74</f>
        <v>44</v>
      </c>
      <c r="B478">
        <f>+Exponential_Growth_Base_e!B74</f>
        <v>5.8043770032060946</v>
      </c>
      <c r="C478">
        <f>+Exponential_Growth_Base_e!C74</f>
        <v>73</v>
      </c>
      <c r="D478" s="1" t="s">
        <v>43</v>
      </c>
    </row>
    <row r="479" spans="1:4" x14ac:dyDescent="0.25">
      <c r="A479">
        <f>+Exponential_Growth_Base_e!A75</f>
        <v>46</v>
      </c>
      <c r="B479">
        <f>+Exponential_Growth_Base_e!B75</f>
        <v>5.9811465997292466</v>
      </c>
      <c r="C479">
        <f>+Exponential_Growth_Base_e!C75</f>
        <v>74</v>
      </c>
      <c r="D479" s="1" t="s">
        <v>43</v>
      </c>
    </row>
    <row r="480" spans="1:4" x14ac:dyDescent="0.25">
      <c r="A480">
        <f>+Exponential_Growth_Base_e!A76</f>
        <v>48</v>
      </c>
      <c r="B480">
        <f>+Exponential_Growth_Base_e!B76</f>
        <v>6.1632996319316629</v>
      </c>
      <c r="C480">
        <f>+Exponential_Growth_Base_e!C76</f>
        <v>75</v>
      </c>
      <c r="D480" s="1" t="s">
        <v>43</v>
      </c>
    </row>
    <row r="481" spans="1:4" x14ac:dyDescent="0.25">
      <c r="A481">
        <f>+Exponential_Growth_Base_e!A77</f>
        <v>50</v>
      </c>
      <c r="B481">
        <f>+Exponential_Growth_Base_e!B77</f>
        <v>6.3510000498380244</v>
      </c>
      <c r="C481">
        <f>+Exponential_Growth_Base_e!C77</f>
        <v>76</v>
      </c>
      <c r="D481" s="1" t="s">
        <v>43</v>
      </c>
    </row>
    <row r="482" spans="1:4" x14ac:dyDescent="0.25">
      <c r="A482">
        <f>+Exponential_Growth_Base_e!A78</f>
        <v>52</v>
      </c>
      <c r="B482">
        <f>+Exponential_Growth_Base_e!B78</f>
        <v>6.5444167964946036</v>
      </c>
      <c r="C482">
        <f>+Exponential_Growth_Base_e!C78</f>
        <v>77</v>
      </c>
      <c r="D482" s="1" t="s">
        <v>43</v>
      </c>
    </row>
    <row r="483" spans="1:4" x14ac:dyDescent="0.25">
      <c r="A483">
        <f>+Exponential_Growth_Base_e!A79</f>
        <v>54</v>
      </c>
      <c r="B483">
        <f>+Exponential_Growth_Base_e!B79</f>
        <v>6.7437239600294134</v>
      </c>
      <c r="C483">
        <f>+Exponential_Growth_Base_e!C79</f>
        <v>78</v>
      </c>
      <c r="D483" s="1" t="s">
        <v>43</v>
      </c>
    </row>
    <row r="484" spans="1:4" x14ac:dyDescent="0.25">
      <c r="A484">
        <f>+Exponential_Growth_Base_e!A80</f>
        <v>56</v>
      </c>
      <c r="B484">
        <f>+Exponential_Growth_Base_e!B80</f>
        <v>6.949100930343274</v>
      </c>
      <c r="C484">
        <f>+Exponential_Growth_Base_e!C80</f>
        <v>79</v>
      </c>
      <c r="D484" s="1" t="s">
        <v>43</v>
      </c>
    </row>
    <row r="485" spans="1:4" x14ac:dyDescent="0.25">
      <c r="A485">
        <f>+Exponential_Growth_Base_e!A81</f>
        <v>58</v>
      </c>
      <c r="B485">
        <f>+Exponential_Growth_Base_e!B81</f>
        <v>7.1607325605728294</v>
      </c>
      <c r="C485">
        <f>+Exponential_Growth_Base_e!C81</f>
        <v>80</v>
      </c>
      <c r="D485" s="1" t="s">
        <v>43</v>
      </c>
    </row>
    <row r="486" spans="1:4" x14ac:dyDescent="0.25">
      <c r="A486">
        <f>+Exponential_Growth_Base_e!A82</f>
        <v>60</v>
      </c>
      <c r="B486">
        <f>+Exponential_Growth_Base_e!B82</f>
        <v>7.3788093334708478</v>
      </c>
      <c r="C486">
        <f>+Exponential_Growth_Base_e!C82</f>
        <v>81</v>
      </c>
      <c r="D486" s="1" t="s">
        <v>43</v>
      </c>
    </row>
    <row r="487" spans="1:4" x14ac:dyDescent="0.25">
      <c r="A487">
        <f>+Exponential_Growth_Base_e!A83</f>
        <v>62</v>
      </c>
      <c r="B487">
        <f>+Exponential_Growth_Base_e!B83</f>
        <v>7.6035275328535636</v>
      </c>
      <c r="C487">
        <f>+Exponential_Growth_Base_e!C83</f>
        <v>82</v>
      </c>
      <c r="D487" s="1" t="s">
        <v>43</v>
      </c>
    </row>
    <row r="488" spans="1:4" x14ac:dyDescent="0.25">
      <c r="A488">
        <f>+Exponential_Growth_Base_e!A84</f>
        <v>64</v>
      </c>
      <c r="B488">
        <f>+Exponential_Growth_Base_e!B84</f>
        <v>7.8350894202693535</v>
      </c>
      <c r="C488">
        <f>+Exponential_Growth_Base_e!C84</f>
        <v>83</v>
      </c>
      <c r="D488" s="1" t="s">
        <v>43</v>
      </c>
    </row>
    <row r="489" spans="1:4" x14ac:dyDescent="0.25">
      <c r="A489">
        <f>+Exponential_Growth_Base_e!A85</f>
        <v>66</v>
      </c>
      <c r="B489">
        <f>+Exponential_Growth_Base_e!B85</f>
        <v>8.0737034170477866</v>
      </c>
      <c r="C489">
        <f>+Exponential_Growth_Base_e!C85</f>
        <v>84</v>
      </c>
      <c r="D489" s="1" t="s">
        <v>43</v>
      </c>
    </row>
    <row r="490" spans="1:4" x14ac:dyDescent="0.25">
      <c r="A490">
        <f>+Exponential_Growth_Base_e!A86</f>
        <v>68</v>
      </c>
      <c r="B490">
        <f>+Exponential_Growth_Base_e!B86</f>
        <v>8.3195842918928928</v>
      </c>
      <c r="C490">
        <f>+Exponential_Growth_Base_e!C86</f>
        <v>85</v>
      </c>
      <c r="D490" s="1" t="s">
        <v>43</v>
      </c>
    </row>
    <row r="491" spans="1:4" x14ac:dyDescent="0.25">
      <c r="A491">
        <f>+Exponential_Growth_Base_e!A87</f>
        <v>70</v>
      </c>
      <c r="B491">
        <f>+Exponential_Growth_Base_e!B87</f>
        <v>8.572953354189492</v>
      </c>
      <c r="C491">
        <f>+Exponential_Growth_Base_e!C87</f>
        <v>86</v>
      </c>
      <c r="D491" s="1" t="s">
        <v>43</v>
      </c>
    </row>
    <row r="492" spans="1:4" x14ac:dyDescent="0.25">
      <c r="A492">
        <f>+Exponential_Growth_Base_e!A88</f>
        <v>72</v>
      </c>
      <c r="B492">
        <f>+Exponential_Growth_Base_e!B88</f>
        <v>8.834038653196572</v>
      </c>
      <c r="C492">
        <f>+Exponential_Growth_Base_e!C88</f>
        <v>87</v>
      </c>
      <c r="D492" s="1" t="s">
        <v>43</v>
      </c>
    </row>
    <row r="493" spans="1:4" x14ac:dyDescent="0.25">
      <c r="A493">
        <f>+Exponential_Growth_Base_e!A89</f>
        <v>74</v>
      </c>
      <c r="B493">
        <f>+Exponential_Growth_Base_e!B89</f>
        <v>9.1030751833070269</v>
      </c>
      <c r="C493">
        <f>+Exponential_Growth_Base_e!C89</f>
        <v>88</v>
      </c>
      <c r="D493" s="1" t="s">
        <v>43</v>
      </c>
    </row>
    <row r="494" spans="1:4" x14ac:dyDescent="0.25">
      <c r="A494">
        <f>+Exponential_Growth_Base_e!A90</f>
        <v>76</v>
      </c>
      <c r="B494">
        <f>+Exponential_Growth_Base_e!B90</f>
        <v>9.3803050955584659</v>
      </c>
      <c r="C494">
        <f>+Exponential_Growth_Base_e!C90</f>
        <v>89</v>
      </c>
      <c r="D494" s="1" t="s">
        <v>43</v>
      </c>
    </row>
    <row r="495" spans="1:4" x14ac:dyDescent="0.25">
      <c r="A495">
        <f>+Exponential_Growth_Base_e!A91</f>
        <v>78</v>
      </c>
      <c r="B495">
        <f>+Exponential_Growth_Base_e!B91</f>
        <v>9.6659779155854988</v>
      </c>
      <c r="C495">
        <f>+Exponential_Growth_Base_e!C91</f>
        <v>90</v>
      </c>
      <c r="D495" s="1" t="s">
        <v>43</v>
      </c>
    </row>
    <row r="496" spans="1:4" x14ac:dyDescent="0.25">
      <c r="A496">
        <f>+Exponential_Growth_Base_e!A92</f>
        <v>80</v>
      </c>
      <c r="B496">
        <f>+Exponential_Growth_Base_e!B92</f>
        <v>9.9603507682096417</v>
      </c>
      <c r="C496">
        <f>+Exponential_Growth_Base_e!C92</f>
        <v>91</v>
      </c>
      <c r="D496" s="1" t="s">
        <v>43</v>
      </c>
    </row>
    <row r="497" spans="1:4" x14ac:dyDescent="0.25">
      <c r="A497">
        <f>+Exponential_Growth_Base_e!A93</f>
        <v>82</v>
      </c>
      <c r="B497">
        <f>+Exponential_Growth_Base_e!B93</f>
        <v>10.263688608869021</v>
      </c>
      <c r="C497">
        <f>+Exponential_Growth_Base_e!C93</f>
        <v>92</v>
      </c>
      <c r="D497" s="1" t="s">
        <v>43</v>
      </c>
    </row>
    <row r="498" spans="1:4" x14ac:dyDescent="0.25">
      <c r="A498">
        <f>+Exponential_Growth_Base_e!A94</f>
        <v>84</v>
      </c>
      <c r="B498">
        <f>+Exponential_Growth_Base_e!B94</f>
        <v>10.576264462096148</v>
      </c>
      <c r="C498">
        <f>+Exponential_Growth_Base_e!C94</f>
        <v>93</v>
      </c>
      <c r="D498" s="1" t="s">
        <v>43</v>
      </c>
    </row>
    <row r="499" spans="1:4" x14ac:dyDescent="0.25">
      <c r="A499">
        <f>+Exponential_Growth_Base_e!A95</f>
        <v>86</v>
      </c>
      <c r="B499">
        <f>+Exponential_Growth_Base_e!B95</f>
        <v>10.898359667258429</v>
      </c>
      <c r="C499">
        <f>+Exponential_Growth_Base_e!C95</f>
        <v>94</v>
      </c>
      <c r="D499" s="1" t="s">
        <v>43</v>
      </c>
    </row>
    <row r="500" spans="1:4" x14ac:dyDescent="0.25">
      <c r="A500">
        <f>+Exponential_Growth_Base_e!A96</f>
        <v>88</v>
      </c>
      <c r="B500">
        <f>+Exponential_Growth_Base_e!B96</f>
        <v>11.230264131782585</v>
      </c>
      <c r="C500">
        <f>+Exponential_Growth_Base_e!C96</f>
        <v>95</v>
      </c>
      <c r="D500" s="1" t="s">
        <v>43</v>
      </c>
    </row>
    <row r="501" spans="1:4" x14ac:dyDescent="0.25">
      <c r="A501">
        <f>+Exponential_Growth_Base_e!A97</f>
        <v>90</v>
      </c>
      <c r="B501">
        <f>+Exponential_Growth_Base_e!B97</f>
        <v>11.572276592090923</v>
      </c>
      <c r="C501">
        <f>+Exponential_Growth_Base_e!C97</f>
        <v>96</v>
      </c>
      <c r="D501" s="1" t="s">
        <v>43</v>
      </c>
    </row>
    <row r="502" spans="1:4" x14ac:dyDescent="0.25">
      <c r="A502">
        <f>+Exponential_Growth_Base_e!A98</f>
        <v>92</v>
      </c>
      <c r="B502">
        <f>+Exponential_Growth_Base_e!B98</f>
        <v>11.924704882484242</v>
      </c>
      <c r="C502">
        <f>+Exponential_Growth_Base_e!C98</f>
        <v>97</v>
      </c>
      <c r="D502" s="1" t="s">
        <v>43</v>
      </c>
    </row>
    <row r="503" spans="1:4" x14ac:dyDescent="0.25">
      <c r="A503">
        <f>+Exponential_Growth_Base_e!A99</f>
        <v>94</v>
      </c>
      <c r="B503">
        <f>+Exponential_Growth_Base_e!B99</f>
        <v>12.287866212213526</v>
      </c>
      <c r="C503">
        <f>+Exponential_Growth_Base_e!C99</f>
        <v>98</v>
      </c>
      <c r="D503" s="1" t="s">
        <v>43</v>
      </c>
    </row>
    <row r="504" spans="1:4" x14ac:dyDescent="0.25">
      <c r="A504">
        <f>+Exponential_Growth_Base_e!A100</f>
        <v>96</v>
      </c>
      <c r="B504">
        <f>+Exponential_Growth_Base_e!B100</f>
        <v>12.662087450989656</v>
      </c>
      <c r="C504">
        <f>+Exponential_Growth_Base_e!C100</f>
        <v>99</v>
      </c>
      <c r="D504" s="1" t="s">
        <v>43</v>
      </c>
    </row>
    <row r="505" spans="1:4" x14ac:dyDescent="0.25">
      <c r="A505">
        <f>+Exponential_Growth_Base_e!A101</f>
        <v>98</v>
      </c>
      <c r="B505">
        <f>+Exponential_Growth_Base_e!B101</f>
        <v>13.047705423188223</v>
      </c>
      <c r="C505">
        <f>+Exponential_Growth_Base_e!C101</f>
        <v>100</v>
      </c>
      <c r="D505" s="1" t="s">
        <v>43</v>
      </c>
    </row>
    <row r="506" spans="1:4" x14ac:dyDescent="0.25">
      <c r="A506">
        <f>+Exponential_Growth_Base_e!A102</f>
        <v>100</v>
      </c>
      <c r="B506">
        <f>+Exponential_Growth_Base_e!B102</f>
        <v>13.445067211014194</v>
      </c>
      <c r="C506">
        <f>+Exponential_Growth_Base_e!C102</f>
        <v>101</v>
      </c>
      <c r="D506" s="1" t="s">
        <v>43</v>
      </c>
    </row>
    <row r="507" spans="1:4" x14ac:dyDescent="0.25">
      <c r="A507">
        <f>+Exponential_Decay_Base_e!A2</f>
        <v>-100</v>
      </c>
      <c r="B507">
        <f>+Exponential_Decay_Base_e!B2</f>
        <v>13.445067211014194</v>
      </c>
      <c r="C507">
        <f>+Exponential_Decay_Base_e!C2</f>
        <v>1</v>
      </c>
      <c r="D507" s="1" t="s">
        <v>45</v>
      </c>
    </row>
    <row r="508" spans="1:4" x14ac:dyDescent="0.25">
      <c r="A508">
        <f>+Exponential_Decay_Base_e!A3</f>
        <v>-98</v>
      </c>
      <c r="B508">
        <f>+Exponential_Decay_Base_e!B3</f>
        <v>13.047705423188223</v>
      </c>
      <c r="C508">
        <f>+Exponential_Decay_Base_e!C3</f>
        <v>2</v>
      </c>
      <c r="D508" s="1" t="s">
        <v>45</v>
      </c>
    </row>
    <row r="509" spans="1:4" x14ac:dyDescent="0.25">
      <c r="A509">
        <f>+Exponential_Decay_Base_e!A4</f>
        <v>-96</v>
      </c>
      <c r="B509">
        <f>+Exponential_Decay_Base_e!B4</f>
        <v>12.662087450989656</v>
      </c>
      <c r="C509">
        <f>+Exponential_Decay_Base_e!C4</f>
        <v>3</v>
      </c>
      <c r="D509" s="1" t="s">
        <v>45</v>
      </c>
    </row>
    <row r="510" spans="1:4" x14ac:dyDescent="0.25">
      <c r="A510">
        <f>+Exponential_Decay_Base_e!A5</f>
        <v>-94</v>
      </c>
      <c r="B510">
        <f>+Exponential_Decay_Base_e!B5</f>
        <v>12.287866212213526</v>
      </c>
      <c r="C510">
        <f>+Exponential_Decay_Base_e!C5</f>
        <v>4</v>
      </c>
      <c r="D510" s="1" t="s">
        <v>45</v>
      </c>
    </row>
    <row r="511" spans="1:4" x14ac:dyDescent="0.25">
      <c r="A511">
        <f>+Exponential_Decay_Base_e!A6</f>
        <v>-92</v>
      </c>
      <c r="B511">
        <f>+Exponential_Decay_Base_e!B6</f>
        <v>11.924704882484242</v>
      </c>
      <c r="C511">
        <f>+Exponential_Decay_Base_e!C6</f>
        <v>5</v>
      </c>
      <c r="D511" s="1" t="s">
        <v>45</v>
      </c>
    </row>
    <row r="512" spans="1:4" x14ac:dyDescent="0.25">
      <c r="A512">
        <f>+Exponential_Decay_Base_e!A7</f>
        <v>-90</v>
      </c>
      <c r="B512">
        <f>+Exponential_Decay_Base_e!B7</f>
        <v>11.572276592090923</v>
      </c>
      <c r="C512">
        <f>+Exponential_Decay_Base_e!C7</f>
        <v>6</v>
      </c>
      <c r="D512" s="1" t="s">
        <v>45</v>
      </c>
    </row>
    <row r="513" spans="1:4" x14ac:dyDescent="0.25">
      <c r="A513">
        <f>+Exponential_Decay_Base_e!A8</f>
        <v>-88</v>
      </c>
      <c r="B513">
        <f>+Exponential_Decay_Base_e!B8</f>
        <v>11.230264131782585</v>
      </c>
      <c r="C513">
        <f>+Exponential_Decay_Base_e!C8</f>
        <v>7</v>
      </c>
      <c r="D513" s="1" t="s">
        <v>45</v>
      </c>
    </row>
    <row r="514" spans="1:4" x14ac:dyDescent="0.25">
      <c r="A514">
        <f>+Exponential_Decay_Base_e!A9</f>
        <v>-86</v>
      </c>
      <c r="B514">
        <f>+Exponential_Decay_Base_e!B9</f>
        <v>10.898359667258429</v>
      </c>
      <c r="C514">
        <f>+Exponential_Decay_Base_e!C9</f>
        <v>8</v>
      </c>
      <c r="D514" s="1" t="s">
        <v>45</v>
      </c>
    </row>
    <row r="515" spans="1:4" x14ac:dyDescent="0.25">
      <c r="A515">
        <f>+Exponential_Decay_Base_e!A10</f>
        <v>-84</v>
      </c>
      <c r="B515">
        <f>+Exponential_Decay_Base_e!B10</f>
        <v>10.576264462096148</v>
      </c>
      <c r="C515">
        <f>+Exponential_Decay_Base_e!C10</f>
        <v>9</v>
      </c>
      <c r="D515" s="1" t="s">
        <v>45</v>
      </c>
    </row>
    <row r="516" spans="1:4" x14ac:dyDescent="0.25">
      <c r="A516">
        <f>+Exponential_Decay_Base_e!A11</f>
        <v>-82</v>
      </c>
      <c r="B516">
        <f>+Exponential_Decay_Base_e!B11</f>
        <v>10.263688608869021</v>
      </c>
      <c r="C516">
        <f>+Exponential_Decay_Base_e!C11</f>
        <v>10</v>
      </c>
      <c r="D516" s="1" t="s">
        <v>45</v>
      </c>
    </row>
    <row r="517" spans="1:4" x14ac:dyDescent="0.25">
      <c r="A517">
        <f>+Exponential_Decay_Base_e!A12</f>
        <v>-80</v>
      </c>
      <c r="B517">
        <f>+Exponential_Decay_Base_e!B12</f>
        <v>9.9603507682096417</v>
      </c>
      <c r="C517">
        <f>+Exponential_Decay_Base_e!C12</f>
        <v>11</v>
      </c>
      <c r="D517" s="1" t="s">
        <v>45</v>
      </c>
    </row>
    <row r="518" spans="1:4" x14ac:dyDescent="0.25">
      <c r="A518">
        <f>+Exponential_Decay_Base_e!A13</f>
        <v>-78</v>
      </c>
      <c r="B518">
        <f>+Exponential_Decay_Base_e!B13</f>
        <v>9.6659779155854988</v>
      </c>
      <c r="C518">
        <f>+Exponential_Decay_Base_e!C13</f>
        <v>12</v>
      </c>
      <c r="D518" s="1" t="s">
        <v>45</v>
      </c>
    </row>
    <row r="519" spans="1:4" x14ac:dyDescent="0.25">
      <c r="A519">
        <f>+Exponential_Decay_Base_e!A14</f>
        <v>-76</v>
      </c>
      <c r="B519">
        <f>+Exponential_Decay_Base_e!B14</f>
        <v>9.3803050955584659</v>
      </c>
      <c r="C519">
        <f>+Exponential_Decay_Base_e!C14</f>
        <v>13</v>
      </c>
      <c r="D519" s="1" t="s">
        <v>45</v>
      </c>
    </row>
    <row r="520" spans="1:4" x14ac:dyDescent="0.25">
      <c r="A520">
        <f>+Exponential_Decay_Base_e!A15</f>
        <v>-74</v>
      </c>
      <c r="B520">
        <f>+Exponential_Decay_Base_e!B15</f>
        <v>9.1030751833070269</v>
      </c>
      <c r="C520">
        <f>+Exponential_Decay_Base_e!C15</f>
        <v>14</v>
      </c>
      <c r="D520" s="1" t="s">
        <v>45</v>
      </c>
    </row>
    <row r="521" spans="1:4" x14ac:dyDescent="0.25">
      <c r="A521">
        <f>+Exponential_Decay_Base_e!A16</f>
        <v>-72</v>
      </c>
      <c r="B521">
        <f>+Exponential_Decay_Base_e!B16</f>
        <v>8.834038653196572</v>
      </c>
      <c r="C521">
        <f>+Exponential_Decay_Base_e!C16</f>
        <v>15</v>
      </c>
      <c r="D521" s="1" t="s">
        <v>45</v>
      </c>
    </row>
    <row r="522" spans="1:4" x14ac:dyDescent="0.25">
      <c r="A522">
        <f>+Exponential_Decay_Base_e!A17</f>
        <v>-70</v>
      </c>
      <c r="B522">
        <f>+Exponential_Decay_Base_e!B17</f>
        <v>8.572953354189492</v>
      </c>
      <c r="C522">
        <f>+Exponential_Decay_Base_e!C17</f>
        <v>16</v>
      </c>
      <c r="D522" s="1" t="s">
        <v>45</v>
      </c>
    </row>
    <row r="523" spans="1:4" x14ac:dyDescent="0.25">
      <c r="A523">
        <f>+Exponential_Decay_Base_e!A18</f>
        <v>-68</v>
      </c>
      <c r="B523">
        <f>+Exponential_Decay_Base_e!B18</f>
        <v>8.3195842918928928</v>
      </c>
      <c r="C523">
        <f>+Exponential_Decay_Base_e!C18</f>
        <v>17</v>
      </c>
      <c r="D523" s="1" t="s">
        <v>45</v>
      </c>
    </row>
    <row r="524" spans="1:4" x14ac:dyDescent="0.25">
      <c r="A524">
        <f>+Exponential_Decay_Base_e!A19</f>
        <v>-66</v>
      </c>
      <c r="B524">
        <f>+Exponential_Decay_Base_e!B19</f>
        <v>8.0737034170477866</v>
      </c>
      <c r="C524">
        <f>+Exponential_Decay_Base_e!C19</f>
        <v>18</v>
      </c>
      <c r="D524" s="1" t="s">
        <v>45</v>
      </c>
    </row>
    <row r="525" spans="1:4" x14ac:dyDescent="0.25">
      <c r="A525">
        <f>+Exponential_Decay_Base_e!A20</f>
        <v>-64</v>
      </c>
      <c r="B525">
        <f>+Exponential_Decay_Base_e!B20</f>
        <v>7.8350894202693535</v>
      </c>
      <c r="C525">
        <f>+Exponential_Decay_Base_e!C20</f>
        <v>19</v>
      </c>
      <c r="D525" s="1" t="s">
        <v>45</v>
      </c>
    </row>
    <row r="526" spans="1:4" x14ac:dyDescent="0.25">
      <c r="A526">
        <f>+Exponential_Decay_Base_e!A21</f>
        <v>-62</v>
      </c>
      <c r="B526">
        <f>+Exponential_Decay_Base_e!B21</f>
        <v>7.6035275328535636</v>
      </c>
      <c r="C526">
        <f>+Exponential_Decay_Base_e!C21</f>
        <v>20</v>
      </c>
      <c r="D526" s="1" t="s">
        <v>45</v>
      </c>
    </row>
    <row r="527" spans="1:4" x14ac:dyDescent="0.25">
      <c r="A527">
        <f>+Exponential_Decay_Base_e!A22</f>
        <v>-60</v>
      </c>
      <c r="B527">
        <f>+Exponential_Decay_Base_e!B22</f>
        <v>7.3788093334708478</v>
      </c>
      <c r="C527">
        <f>+Exponential_Decay_Base_e!C22</f>
        <v>21</v>
      </c>
      <c r="D527" s="1" t="s">
        <v>45</v>
      </c>
    </row>
    <row r="528" spans="1:4" x14ac:dyDescent="0.25">
      <c r="A528">
        <f>+Exponential_Decay_Base_e!A23</f>
        <v>-58</v>
      </c>
      <c r="B528">
        <f>+Exponential_Decay_Base_e!B23</f>
        <v>7.1607325605728294</v>
      </c>
      <c r="C528">
        <f>+Exponential_Decay_Base_e!C23</f>
        <v>22</v>
      </c>
      <c r="D528" s="1" t="s">
        <v>45</v>
      </c>
    </row>
    <row r="529" spans="1:4" x14ac:dyDescent="0.25">
      <c r="A529">
        <f>+Exponential_Decay_Base_e!A24</f>
        <v>-56</v>
      </c>
      <c r="B529">
        <f>+Exponential_Decay_Base_e!B24</f>
        <v>6.949100930343274</v>
      </c>
      <c r="C529">
        <f>+Exponential_Decay_Base_e!C24</f>
        <v>23</v>
      </c>
      <c r="D529" s="1" t="s">
        <v>45</v>
      </c>
    </row>
    <row r="530" spans="1:4" x14ac:dyDescent="0.25">
      <c r="A530">
        <f>+Exponential_Decay_Base_e!A25</f>
        <v>-54</v>
      </c>
      <c r="B530">
        <f>+Exponential_Decay_Base_e!B25</f>
        <v>6.7437239600294134</v>
      </c>
      <c r="C530">
        <f>+Exponential_Decay_Base_e!C25</f>
        <v>24</v>
      </c>
      <c r="D530" s="1" t="s">
        <v>45</v>
      </c>
    </row>
    <row r="531" spans="1:4" x14ac:dyDescent="0.25">
      <c r="A531">
        <f>+Exponential_Decay_Base_e!A26</f>
        <v>-52</v>
      </c>
      <c r="B531">
        <f>+Exponential_Decay_Base_e!B26</f>
        <v>6.5444167964946036</v>
      </c>
      <c r="C531">
        <f>+Exponential_Decay_Base_e!C26</f>
        <v>25</v>
      </c>
      <c r="D531" s="1" t="s">
        <v>45</v>
      </c>
    </row>
    <row r="532" spans="1:4" x14ac:dyDescent="0.25">
      <c r="A532">
        <f>+Exponential_Decay_Base_e!A27</f>
        <v>-50</v>
      </c>
      <c r="B532">
        <f>+Exponential_Decay_Base_e!B27</f>
        <v>6.3510000498380244</v>
      </c>
      <c r="C532">
        <f>+Exponential_Decay_Base_e!C27</f>
        <v>26</v>
      </c>
      <c r="D532" s="1" t="s">
        <v>45</v>
      </c>
    </row>
    <row r="533" spans="1:4" x14ac:dyDescent="0.25">
      <c r="A533">
        <f>+Exponential_Decay_Base_e!A28</f>
        <v>-48</v>
      </c>
      <c r="B533">
        <f>+Exponential_Decay_Base_e!B28</f>
        <v>6.1632996319316629</v>
      </c>
      <c r="C533">
        <f>+Exponential_Decay_Base_e!C28</f>
        <v>27</v>
      </c>
      <c r="D533" s="1" t="s">
        <v>45</v>
      </c>
    </row>
    <row r="534" spans="1:4" x14ac:dyDescent="0.25">
      <c r="A534">
        <f>+Exponential_Decay_Base_e!A29</f>
        <v>-46</v>
      </c>
      <c r="B534">
        <f>+Exponential_Decay_Base_e!B29</f>
        <v>5.9811465997292466</v>
      </c>
      <c r="C534">
        <f>+Exponential_Decay_Base_e!C29</f>
        <v>28</v>
      </c>
      <c r="D534" s="1" t="s">
        <v>45</v>
      </c>
    </row>
    <row r="535" spans="1:4" x14ac:dyDescent="0.25">
      <c r="A535">
        <f>+Exponential_Decay_Base_e!A30</f>
        <v>-44</v>
      </c>
      <c r="B535">
        <f>+Exponential_Decay_Base_e!B30</f>
        <v>5.8043770032060946</v>
      </c>
      <c r="C535">
        <f>+Exponential_Decay_Base_e!C30</f>
        <v>29</v>
      </c>
      <c r="D535" s="1" t="s">
        <v>45</v>
      </c>
    </row>
    <row r="536" spans="1:4" x14ac:dyDescent="0.25">
      <c r="A536">
        <f>+Exponential_Decay_Base_e!A31</f>
        <v>-42</v>
      </c>
      <c r="B536">
        <f>+Exponential_Decay_Base_e!B31</f>
        <v>5.6328317377930297</v>
      </c>
      <c r="C536">
        <f>+Exponential_Decay_Base_e!C31</f>
        <v>30</v>
      </c>
      <c r="D536" s="1" t="s">
        <v>45</v>
      </c>
    </row>
    <row r="537" spans="1:4" x14ac:dyDescent="0.25">
      <c r="A537">
        <f>+Exponential_Decay_Base_e!A32</f>
        <v>-40</v>
      </c>
      <c r="B537">
        <f>+Exponential_Decay_Base_e!B32</f>
        <v>5.4663564011715264</v>
      </c>
      <c r="C537">
        <f>+Exponential_Decay_Base_e!C32</f>
        <v>31</v>
      </c>
      <c r="D537" s="1" t="s">
        <v>45</v>
      </c>
    </row>
    <row r="538" spans="1:4" x14ac:dyDescent="0.25">
      <c r="A538">
        <f>+Exponential_Decay_Base_e!A33</f>
        <v>-38</v>
      </c>
      <c r="B538">
        <f>+Exponential_Decay_Base_e!B33</f>
        <v>5.304801154301205</v>
      </c>
      <c r="C538">
        <f>+Exponential_Decay_Base_e!C33</f>
        <v>32</v>
      </c>
      <c r="D538" s="1" t="s">
        <v>45</v>
      </c>
    </row>
    <row r="539" spans="1:4" x14ac:dyDescent="0.25">
      <c r="A539">
        <f>+Exponential_Decay_Base_e!A34</f>
        <v>-36</v>
      </c>
      <c r="B539">
        <f>+Exponential_Decay_Base_e!B34</f>
        <v>5.1480205865545754</v>
      </c>
      <c r="C539">
        <f>+Exponential_Decay_Base_e!C34</f>
        <v>33</v>
      </c>
      <c r="D539" s="1" t="s">
        <v>45</v>
      </c>
    </row>
    <row r="540" spans="1:4" x14ac:dyDescent="0.25">
      <c r="A540">
        <f>+Exponential_Decay_Base_e!A35</f>
        <v>-34</v>
      </c>
      <c r="B540">
        <f>+Exponential_Decay_Base_e!B35</f>
        <v>4.9958735848376588</v>
      </c>
      <c r="C540">
        <f>+Exponential_Decay_Base_e!C35</f>
        <v>34</v>
      </c>
      <c r="D540" s="1" t="s">
        <v>45</v>
      </c>
    </row>
    <row r="541" spans="1:4" x14ac:dyDescent="0.25">
      <c r="A541">
        <f>+Exponential_Decay_Base_e!A36</f>
        <v>-32</v>
      </c>
      <c r="B541">
        <f>+Exponential_Decay_Base_e!B36</f>
        <v>4.8482232065786803</v>
      </c>
      <c r="C541">
        <f>+Exponential_Decay_Base_e!C36</f>
        <v>35</v>
      </c>
      <c r="D541" s="1" t="s">
        <v>45</v>
      </c>
    </row>
    <row r="542" spans="1:4" x14ac:dyDescent="0.25">
      <c r="A542">
        <f>+Exponential_Decay_Base_e!A37</f>
        <v>-30</v>
      </c>
      <c r="B542">
        <f>+Exponential_Decay_Base_e!B37</f>
        <v>4.7049365564705061</v>
      </c>
      <c r="C542">
        <f>+Exponential_Decay_Base_e!C37</f>
        <v>36</v>
      </c>
      <c r="D542" s="1" t="s">
        <v>45</v>
      </c>
    </row>
    <row r="543" spans="1:4" x14ac:dyDescent="0.25">
      <c r="A543">
        <f>+Exponential_Decay_Base_e!A38</f>
        <v>-28</v>
      </c>
      <c r="B543">
        <f>+Exponential_Decay_Base_e!B38</f>
        <v>4.5658846668559008</v>
      </c>
      <c r="C543">
        <f>+Exponential_Decay_Base_e!C38</f>
        <v>37</v>
      </c>
      <c r="D543" s="1" t="s">
        <v>45</v>
      </c>
    </row>
    <row r="544" spans="1:4" x14ac:dyDescent="0.25">
      <c r="A544">
        <f>+Exponential_Decay_Base_e!A39</f>
        <v>-26</v>
      </c>
      <c r="B544">
        <f>+Exponential_Decay_Base_e!B39</f>
        <v>4.4309423816479283</v>
      </c>
      <c r="C544">
        <f>+Exponential_Decay_Base_e!C39</f>
        <v>38</v>
      </c>
      <c r="D544" s="1" t="s">
        <v>45</v>
      </c>
    </row>
    <row r="545" spans="1:4" x14ac:dyDescent="0.25">
      <c r="A545">
        <f>+Exponential_Decay_Base_e!A40</f>
        <v>-24</v>
      </c>
      <c r="B545">
        <f>+Exponential_Decay_Base_e!B40</f>
        <v>4.2999882436810202</v>
      </c>
      <c r="C545">
        <f>+Exponential_Decay_Base_e!C40</f>
        <v>39</v>
      </c>
      <c r="D545" s="1" t="s">
        <v>45</v>
      </c>
    </row>
    <row r="546" spans="1:4" x14ac:dyDescent="0.25">
      <c r="A546">
        <f>+Exponential_Decay_Base_e!A41</f>
        <v>-22</v>
      </c>
      <c r="B546">
        <f>+Exponential_Decay_Base_e!B41</f>
        <v>4.172904385391341</v>
      </c>
      <c r="C546">
        <f>+Exponential_Decay_Base_e!C41</f>
        <v>40</v>
      </c>
      <c r="D546" s="1" t="s">
        <v>45</v>
      </c>
    </row>
    <row r="547" spans="1:4" x14ac:dyDescent="0.25">
      <c r="A547">
        <f>+Exponential_Decay_Base_e!A42</f>
        <v>-20</v>
      </c>
      <c r="B547">
        <f>+Exponential_Decay_Base_e!B42</f>
        <v>4.0495764227280091</v>
      </c>
      <c r="C547">
        <f>+Exponential_Decay_Base_e!C42</f>
        <v>41</v>
      </c>
      <c r="D547" s="1" t="s">
        <v>45</v>
      </c>
    </row>
    <row r="548" spans="1:4" x14ac:dyDescent="0.25">
      <c r="A548">
        <f>+Exponential_Decay_Base_e!A43</f>
        <v>-18</v>
      </c>
      <c r="B548">
        <f>+Exponential_Decay_Base_e!B43</f>
        <v>3.9298933521997421</v>
      </c>
      <c r="C548">
        <f>+Exponential_Decay_Base_e!C43</f>
        <v>42</v>
      </c>
      <c r="D548" s="1" t="s">
        <v>45</v>
      </c>
    </row>
    <row r="549" spans="1:4" x14ac:dyDescent="0.25">
      <c r="A549">
        <f>+Exponential_Decay_Base_e!A44</f>
        <v>-16</v>
      </c>
      <c r="B549">
        <f>+Exponential_Decay_Base_e!B44</f>
        <v>3.8137474509642142</v>
      </c>
      <c r="C549">
        <f>+Exponential_Decay_Base_e!C44</f>
        <v>43</v>
      </c>
      <c r="D549" s="1" t="s">
        <v>45</v>
      </c>
    </row>
    <row r="550" spans="1:4" x14ac:dyDescent="0.25">
      <c r="A550">
        <f>+Exponential_Decay_Base_e!A45</f>
        <v>-14</v>
      </c>
      <c r="B550">
        <f>+Exponential_Decay_Base_e!B45</f>
        <v>3.7010341798702298</v>
      </c>
      <c r="C550">
        <f>+Exponential_Decay_Base_e!C45</f>
        <v>44</v>
      </c>
      <c r="D550" s="1" t="s">
        <v>45</v>
      </c>
    </row>
    <row r="551" spans="1:4" x14ac:dyDescent="0.25">
      <c r="A551">
        <f>+Exponential_Decay_Base_e!A46</f>
        <v>-12</v>
      </c>
      <c r="B551">
        <f>+Exponential_Decay_Base_e!B46</f>
        <v>3.5916520893654305</v>
      </c>
      <c r="C551">
        <f>+Exponential_Decay_Base_e!C46</f>
        <v>45</v>
      </c>
      <c r="D551" s="1" t="s">
        <v>45</v>
      </c>
    </row>
    <row r="552" spans="1:4" x14ac:dyDescent="0.25">
      <c r="A552">
        <f>+Exponential_Decay_Base_e!A47</f>
        <v>-10</v>
      </c>
      <c r="B552">
        <f>+Exponential_Decay_Base_e!B47</f>
        <v>3.4855027281848492</v>
      </c>
      <c r="C552">
        <f>+Exponential_Decay_Base_e!C47</f>
        <v>46</v>
      </c>
      <c r="D552" s="1" t="s">
        <v>45</v>
      </c>
    </row>
    <row r="553" spans="1:4" x14ac:dyDescent="0.25">
      <c r="A553">
        <f>+Exponential_Decay_Base_e!A48</f>
        <v>-8</v>
      </c>
      <c r="B553">
        <f>+Exponential_Decay_Base_e!B48</f>
        <v>3.3824905547381272</v>
      </c>
      <c r="C553">
        <f>+Exponential_Decay_Base_e!C48</f>
        <v>47</v>
      </c>
      <c r="D553" s="1" t="s">
        <v>45</v>
      </c>
    </row>
    <row r="554" spans="1:4" x14ac:dyDescent="0.25">
      <c r="A554">
        <f>+Exponential_Decay_Base_e!A49</f>
        <v>-6</v>
      </c>
      <c r="B554">
        <f>+Exponential_Decay_Base_e!B49</f>
        <v>3.2825228511156315</v>
      </c>
      <c r="C554">
        <f>+Exponential_Decay_Base_e!C49</f>
        <v>48</v>
      </c>
      <c r="D554" s="1" t="s">
        <v>45</v>
      </c>
    </row>
    <row r="555" spans="1:4" x14ac:dyDescent="0.25">
      <c r="A555">
        <f>+Exponential_Decay_Base_e!A50</f>
        <v>-4</v>
      </c>
      <c r="B555">
        <f>+Exponential_Decay_Base_e!B50</f>
        <v>3.1855096396360789</v>
      </c>
      <c r="C555">
        <f>+Exponential_Decay_Base_e!C50</f>
        <v>49</v>
      </c>
      <c r="D555" s="1" t="s">
        <v>45</v>
      </c>
    </row>
    <row r="556" spans="1:4" x14ac:dyDescent="0.25">
      <c r="A556">
        <f>+Exponential_Decay_Base_e!A51</f>
        <v>-2</v>
      </c>
      <c r="B556">
        <f>+Exponential_Decay_Base_e!B51</f>
        <v>3.091363601860551</v>
      </c>
      <c r="C556">
        <f>+Exponential_Decay_Base_e!C51</f>
        <v>50</v>
      </c>
      <c r="D556" s="1" t="s">
        <v>45</v>
      </c>
    </row>
    <row r="557" spans="1:4" x14ac:dyDescent="0.25">
      <c r="A557">
        <f>+Exponential_Decay_Base_e!A52</f>
        <v>0</v>
      </c>
      <c r="B557">
        <f>+Exponential_Decay_Base_e!B52</f>
        <v>3</v>
      </c>
      <c r="C557">
        <f>+Exponential_Decay_Base_e!C52</f>
        <v>51</v>
      </c>
      <c r="D557" s="1" t="s">
        <v>45</v>
      </c>
    </row>
    <row r="558" spans="1:4" x14ac:dyDescent="0.25">
      <c r="A558">
        <f>+Exponential_Decay_Base_e!A53</f>
        <v>2</v>
      </c>
      <c r="B558">
        <f>+Exponential_Decay_Base_e!B53</f>
        <v>2.9113366006455244</v>
      </c>
      <c r="C558">
        <f>+Exponential_Decay_Base_e!C53</f>
        <v>52</v>
      </c>
      <c r="D558" s="1" t="s">
        <v>45</v>
      </c>
    </row>
    <row r="559" spans="1:4" x14ac:dyDescent="0.25">
      <c r="A559">
        <f>+Exponential_Decay_Base_e!A54</f>
        <v>4</v>
      </c>
      <c r="B559">
        <f>+Exponential_Decay_Base_e!B54</f>
        <v>2.825293600752746</v>
      </c>
      <c r="C559">
        <f>+Exponential_Decay_Base_e!C54</f>
        <v>53</v>
      </c>
      <c r="D559" s="1" t="s">
        <v>45</v>
      </c>
    </row>
    <row r="560" spans="1:4" x14ac:dyDescent="0.25">
      <c r="A560">
        <f>+Exponential_Decay_Base_e!A55</f>
        <v>6</v>
      </c>
      <c r="B560">
        <f>+Exponential_Decay_Base_e!B55</f>
        <v>2.7417935558136843</v>
      </c>
      <c r="C560">
        <f>+Exponential_Decay_Base_e!C55</f>
        <v>54</v>
      </c>
      <c r="D560" s="1" t="s">
        <v>45</v>
      </c>
    </row>
    <row r="561" spans="1:4" x14ac:dyDescent="0.25">
      <c r="A561">
        <f>+Exponential_Decay_Base_e!A56</f>
        <v>8</v>
      </c>
      <c r="B561">
        <f>+Exponential_Decay_Base_e!B56</f>
        <v>2.6607613101514724</v>
      </c>
      <c r="C561">
        <f>+Exponential_Decay_Base_e!C56</f>
        <v>55</v>
      </c>
      <c r="D561" s="1" t="s">
        <v>45</v>
      </c>
    </row>
    <row r="562" spans="1:4" x14ac:dyDescent="0.25">
      <c r="A562">
        <f>+Exponential_Decay_Base_e!A57</f>
        <v>10</v>
      </c>
      <c r="B562">
        <f>+Exponential_Decay_Base_e!B57</f>
        <v>2.5821239292751734</v>
      </c>
      <c r="C562">
        <f>+Exponential_Decay_Base_e!C57</f>
        <v>56</v>
      </c>
      <c r="D562" s="1" t="s">
        <v>45</v>
      </c>
    </row>
    <row r="563" spans="1:4" x14ac:dyDescent="0.25">
      <c r="A563">
        <f>+Exponential_Decay_Base_e!A58</f>
        <v>12</v>
      </c>
      <c r="B563">
        <f>+Exponential_Decay_Base_e!B58</f>
        <v>2.505810634233816</v>
      </c>
      <c r="C563">
        <f>+Exponential_Decay_Base_e!C58</f>
        <v>57</v>
      </c>
      <c r="D563" s="1" t="s">
        <v>45</v>
      </c>
    </row>
    <row r="564" spans="1:4" x14ac:dyDescent="0.25">
      <c r="A564">
        <f>+Exponential_Decay_Base_e!A59</f>
        <v>14</v>
      </c>
      <c r="B564">
        <f>+Exponential_Decay_Base_e!B59</f>
        <v>2.4317527379105615</v>
      </c>
      <c r="C564">
        <f>+Exponential_Decay_Base_e!C59</f>
        <v>58</v>
      </c>
      <c r="D564" s="1" t="s">
        <v>45</v>
      </c>
    </row>
    <row r="565" spans="1:4" x14ac:dyDescent="0.25">
      <c r="A565">
        <f>+Exponential_Decay_Base_e!A60</f>
        <v>16</v>
      </c>
      <c r="B565">
        <f>+Exponential_Decay_Base_e!B60</f>
        <v>2.3598835831996605</v>
      </c>
      <c r="C565">
        <f>+Exponential_Decay_Base_e!C60</f>
        <v>59</v>
      </c>
      <c r="D565" s="1" t="s">
        <v>45</v>
      </c>
    </row>
    <row r="566" spans="1:4" x14ac:dyDescent="0.25">
      <c r="A566">
        <f>+Exponential_Decay_Base_e!A61</f>
        <v>18</v>
      </c>
      <c r="B566">
        <f>+Exponential_Decay_Base_e!B61</f>
        <v>2.2901384830105593</v>
      </c>
      <c r="C566">
        <f>+Exponential_Decay_Base_e!C61</f>
        <v>60</v>
      </c>
      <c r="D566" s="1" t="s">
        <v>45</v>
      </c>
    </row>
    <row r="567" spans="1:4" x14ac:dyDescent="0.25">
      <c r="A567">
        <f>+Exponential_Decay_Base_e!A62</f>
        <v>20</v>
      </c>
      <c r="B567">
        <f>+Exponential_Decay_Base_e!B62</f>
        <v>2.2224546620451537</v>
      </c>
      <c r="C567">
        <f>+Exponential_Decay_Base_e!C62</f>
        <v>61</v>
      </c>
      <c r="D567" s="1" t="s">
        <v>45</v>
      </c>
    </row>
    <row r="568" spans="1:4" x14ac:dyDescent="0.25">
      <c r="A568">
        <f>+Exponential_Decay_Base_e!A63</f>
        <v>22</v>
      </c>
      <c r="B568">
        <f>+Exponential_Decay_Base_e!B63</f>
        <v>2.1567712002957786</v>
      </c>
      <c r="C568">
        <f>+Exponential_Decay_Base_e!C63</f>
        <v>62</v>
      </c>
      <c r="D568" s="1" t="s">
        <v>45</v>
      </c>
    </row>
    <row r="569" spans="1:4" x14ac:dyDescent="0.25">
      <c r="A569">
        <f>+Exponential_Decay_Base_e!A64</f>
        <v>24</v>
      </c>
      <c r="B569">
        <f>+Exponential_Decay_Base_e!B64</f>
        <v>2.0930289782130931</v>
      </c>
      <c r="C569">
        <f>+Exponential_Decay_Base_e!C64</f>
        <v>63</v>
      </c>
      <c r="D569" s="1" t="s">
        <v>45</v>
      </c>
    </row>
    <row r="570" spans="1:4" x14ac:dyDescent="0.25">
      <c r="A570">
        <f>+Exponential_Decay_Base_e!A65</f>
        <v>26</v>
      </c>
      <c r="B570">
        <f>+Exponential_Decay_Base_e!B65</f>
        <v>2.0311706234944937</v>
      </c>
      <c r="C570">
        <f>+Exponential_Decay_Base_e!C65</f>
        <v>64</v>
      </c>
      <c r="D570" s="1" t="s">
        <v>45</v>
      </c>
    </row>
    <row r="571" spans="1:4" x14ac:dyDescent="0.25">
      <c r="A571">
        <f>+Exponential_Decay_Base_e!A66</f>
        <v>28</v>
      </c>
      <c r="B571">
        <f>+Exponential_Decay_Base_e!B66</f>
        <v>1.9711404594451702</v>
      </c>
      <c r="C571">
        <f>+Exponential_Decay_Base_e!C66</f>
        <v>65</v>
      </c>
      <c r="D571" s="1" t="s">
        <v>45</v>
      </c>
    </row>
    <row r="572" spans="1:4" x14ac:dyDescent="0.25">
      <c r="A572">
        <f>+Exponential_Decay_Base_e!A67</f>
        <v>30</v>
      </c>
      <c r="B572">
        <f>+Exponential_Decay_Base_e!B67</f>
        <v>1.9128844548653201</v>
      </c>
      <c r="C572">
        <f>+Exponential_Decay_Base_e!C67</f>
        <v>66</v>
      </c>
      <c r="D572" s="1" t="s">
        <v>45</v>
      </c>
    </row>
    <row r="573" spans="1:4" x14ac:dyDescent="0.25">
      <c r="A573">
        <f>+Exponential_Decay_Base_e!A68</f>
        <v>32</v>
      </c>
      <c r="B573">
        <f>+Exponential_Decay_Base_e!B68</f>
        <v>1.8563501754184224</v>
      </c>
      <c r="C573">
        <f>+Exponential_Decay_Base_e!C68</f>
        <v>67</v>
      </c>
      <c r="D573" s="1" t="s">
        <v>45</v>
      </c>
    </row>
    <row r="574" spans="1:4" x14ac:dyDescent="0.25">
      <c r="A574">
        <f>+Exponential_Decay_Base_e!A69</f>
        <v>34</v>
      </c>
      <c r="B574">
        <f>+Exponential_Decay_Base_e!B69</f>
        <v>1.8014867364367977</v>
      </c>
      <c r="C574">
        <f>+Exponential_Decay_Base_e!C69</f>
        <v>68</v>
      </c>
      <c r="D574" s="1" t="s">
        <v>45</v>
      </c>
    </row>
    <row r="575" spans="1:4" x14ac:dyDescent="0.25">
      <c r="A575">
        <f>+Exponential_Decay_Base_e!A70</f>
        <v>36</v>
      </c>
      <c r="B575">
        <f>+Exponential_Decay_Base_e!B70</f>
        <v>1.7482447571219688</v>
      </c>
      <c r="C575">
        <f>+Exponential_Decay_Base_e!C70</f>
        <v>69</v>
      </c>
      <c r="D575" s="1" t="s">
        <v>45</v>
      </c>
    </row>
    <row r="576" spans="1:4" x14ac:dyDescent="0.25">
      <c r="A576">
        <f>+Exponential_Decay_Base_e!A71</f>
        <v>38</v>
      </c>
      <c r="B576">
        <f>+Exponential_Decay_Base_e!B71</f>
        <v>1.6965763160986111</v>
      </c>
      <c r="C576">
        <f>+Exponential_Decay_Base_e!C71</f>
        <v>70</v>
      </c>
      <c r="D576" s="1" t="s">
        <v>45</v>
      </c>
    </row>
    <row r="577" spans="1:4" x14ac:dyDescent="0.25">
      <c r="A577">
        <f>+Exponential_Decay_Base_e!A72</f>
        <v>40</v>
      </c>
      <c r="B577">
        <f>+Exponential_Decay_Base_e!B72</f>
        <v>1.6464349082820791</v>
      </c>
      <c r="C577">
        <f>+Exponential_Decay_Base_e!C72</f>
        <v>71</v>
      </c>
      <c r="D577" s="1" t="s">
        <v>45</v>
      </c>
    </row>
    <row r="578" spans="1:4" x14ac:dyDescent="0.25">
      <c r="A578">
        <f>+Exponential_Decay_Base_e!A73</f>
        <v>42</v>
      </c>
      <c r="B578">
        <f>+Exponential_Decay_Base_e!B73</f>
        <v>1.5977754030206914</v>
      </c>
      <c r="C578">
        <f>+Exponential_Decay_Base_e!C73</f>
        <v>72</v>
      </c>
      <c r="D578" s="1" t="s">
        <v>45</v>
      </c>
    </row>
    <row r="579" spans="1:4" x14ac:dyDescent="0.25">
      <c r="A579">
        <f>+Exponential_Decay_Base_e!A74</f>
        <v>44</v>
      </c>
      <c r="B579">
        <f>+Exponential_Decay_Base_e!B74</f>
        <v>1.550554003475098</v>
      </c>
      <c r="C579">
        <f>+Exponential_Decay_Base_e!C74</f>
        <v>73</v>
      </c>
      <c r="D579" s="1" t="s">
        <v>45</v>
      </c>
    </row>
    <row r="580" spans="1:4" x14ac:dyDescent="0.25">
      <c r="A580">
        <f>+Exponential_Decay_Base_e!A75</f>
        <v>46</v>
      </c>
      <c r="B580">
        <f>+Exponential_Decay_Base_e!B75</f>
        <v>1.5047282071981667</v>
      </c>
      <c r="C580">
        <f>+Exponential_Decay_Base_e!C75</f>
        <v>74</v>
      </c>
      <c r="D580" s="1" t="s">
        <v>45</v>
      </c>
    </row>
    <row r="581" spans="1:4" x14ac:dyDescent="0.25">
      <c r="A581">
        <f>+Exponential_Decay_Base_e!A76</f>
        <v>48</v>
      </c>
      <c r="B581">
        <f>+Exponential_Decay_Base_e!B76</f>
        <v>1.460256767879915</v>
      </c>
      <c r="C581">
        <f>+Exponential_Decay_Base_e!C76</f>
        <v>75</v>
      </c>
      <c r="D581" s="1" t="s">
        <v>45</v>
      </c>
    </row>
    <row r="582" spans="1:4" x14ac:dyDescent="0.25">
      <c r="A582">
        <f>+Exponential_Decay_Base_e!A77</f>
        <v>50</v>
      </c>
      <c r="B582">
        <f>+Exponential_Decay_Base_e!B77</f>
        <v>1.417099658223044</v>
      </c>
      <c r="C582">
        <f>+Exponential_Decay_Base_e!C77</f>
        <v>76</v>
      </c>
      <c r="D582" s="1" t="s">
        <v>45</v>
      </c>
    </row>
    <row r="583" spans="1:4" x14ac:dyDescent="0.25">
      <c r="A583">
        <f>+Exponential_Decay_Base_e!A78</f>
        <v>52</v>
      </c>
      <c r="B583">
        <f>+Exponential_Decay_Base_e!B78</f>
        <v>1.3752180339156705</v>
      </c>
      <c r="C583">
        <f>+Exponential_Decay_Base_e!C78</f>
        <v>77</v>
      </c>
      <c r="D583" s="1" t="s">
        <v>45</v>
      </c>
    </row>
    <row r="584" spans="1:4" x14ac:dyDescent="0.25">
      <c r="A584">
        <f>+Exponential_Decay_Base_e!A79</f>
        <v>54</v>
      </c>
      <c r="B584">
        <f>+Exponential_Decay_Base_e!B79</f>
        <v>1.3345741986688235</v>
      </c>
      <c r="C584">
        <f>+Exponential_Decay_Base_e!C79</f>
        <v>78</v>
      </c>
      <c r="D584" s="1" t="s">
        <v>45</v>
      </c>
    </row>
    <row r="585" spans="1:4" x14ac:dyDescent="0.25">
      <c r="A585">
        <f>+Exponential_Decay_Base_e!A80</f>
        <v>56</v>
      </c>
      <c r="B585">
        <f>+Exponential_Decay_Base_e!B80</f>
        <v>1.2951315702872392</v>
      </c>
      <c r="C585">
        <f>+Exponential_Decay_Base_e!C80</f>
        <v>79</v>
      </c>
      <c r="D585" s="1" t="s">
        <v>45</v>
      </c>
    </row>
    <row r="586" spans="1:4" x14ac:dyDescent="0.25">
      <c r="A586">
        <f>+Exponential_Decay_Base_e!A81</f>
        <v>58</v>
      </c>
      <c r="B586">
        <f>+Exponential_Decay_Base_e!B81</f>
        <v>1.256854647742917</v>
      </c>
      <c r="C586">
        <f>+Exponential_Decay_Base_e!C81</f>
        <v>80</v>
      </c>
      <c r="D586" s="1" t="s">
        <v>45</v>
      </c>
    </row>
    <row r="587" spans="1:4" x14ac:dyDescent="0.25">
      <c r="A587">
        <f>+Exponential_Decay_Base_e!A82</f>
        <v>60</v>
      </c>
      <c r="B587">
        <f>+Exponential_Decay_Base_e!B82</f>
        <v>1.2197089792217974</v>
      </c>
      <c r="C587">
        <f>+Exponential_Decay_Base_e!C82</f>
        <v>81</v>
      </c>
      <c r="D587" s="1" t="s">
        <v>45</v>
      </c>
    </row>
    <row r="588" spans="1:4" x14ac:dyDescent="0.25">
      <c r="A588">
        <f>+Exponential_Decay_Base_e!A83</f>
        <v>62</v>
      </c>
      <c r="B588">
        <f>+Exponential_Decay_Base_e!B83</f>
        <v>1.1836611311148033</v>
      </c>
      <c r="C588">
        <f>+Exponential_Decay_Base_e!C83</f>
        <v>82</v>
      </c>
      <c r="D588" s="1" t="s">
        <v>45</v>
      </c>
    </row>
    <row r="589" spans="1:4" x14ac:dyDescent="0.25">
      <c r="A589">
        <f>+Exponential_Decay_Base_e!A84</f>
        <v>64</v>
      </c>
      <c r="B589">
        <f>+Exponential_Decay_Base_e!B84</f>
        <v>1.1486786579253363</v>
      </c>
      <c r="C589">
        <f>+Exponential_Decay_Base_e!C84</f>
        <v>83</v>
      </c>
      <c r="D589" s="1" t="s">
        <v>45</v>
      </c>
    </row>
    <row r="590" spans="1:4" x14ac:dyDescent="0.25">
      <c r="A590">
        <f>+Exponential_Decay_Base_e!A85</f>
        <v>66</v>
      </c>
      <c r="B590">
        <f>+Exponential_Decay_Base_e!B85</f>
        <v>1.1147300730661371</v>
      </c>
      <c r="C590">
        <f>+Exponential_Decay_Base_e!C85</f>
        <v>84</v>
      </c>
      <c r="D590" s="1" t="s">
        <v>45</v>
      </c>
    </row>
    <row r="591" spans="1:4" x14ac:dyDescent="0.25">
      <c r="A591">
        <f>+Exponential_Decay_Base_e!A86</f>
        <v>68</v>
      </c>
      <c r="B591">
        <f>+Exponential_Decay_Base_e!B86</f>
        <v>1.0817848205192349</v>
      </c>
      <c r="C591">
        <f>+Exponential_Decay_Base_e!C86</f>
        <v>85</v>
      </c>
      <c r="D591" s="1" t="s">
        <v>45</v>
      </c>
    </row>
    <row r="592" spans="1:4" x14ac:dyDescent="0.25">
      <c r="A592">
        <f>+Exponential_Decay_Base_e!A87</f>
        <v>70</v>
      </c>
      <c r="B592">
        <f>+Exponential_Decay_Base_e!B87</f>
        <v>1.049813247333466</v>
      </c>
      <c r="C592">
        <f>+Exponential_Decay_Base_e!C87</f>
        <v>86</v>
      </c>
      <c r="D592" s="1" t="s">
        <v>45</v>
      </c>
    </row>
    <row r="593" spans="1:4" x14ac:dyDescent="0.25">
      <c r="A593">
        <f>+Exponential_Decay_Base_e!A88</f>
        <v>72</v>
      </c>
      <c r="B593">
        <f>+Exponential_Decay_Base_e!B88</f>
        <v>1.0187865769348172</v>
      </c>
      <c r="C593">
        <f>+Exponential_Decay_Base_e!C88</f>
        <v>87</v>
      </c>
      <c r="D593" s="1" t="s">
        <v>45</v>
      </c>
    </row>
    <row r="594" spans="1:4" x14ac:dyDescent="0.25">
      <c r="A594">
        <f>+Exponential_Decay_Base_e!A89</f>
        <v>74</v>
      </c>
      <c r="B594">
        <f>+Exponential_Decay_Base_e!B89</f>
        <v>0.98867688322556735</v>
      </c>
      <c r="C594">
        <f>+Exponential_Decay_Base_e!C89</f>
        <v>88</v>
      </c>
      <c r="D594" s="1" t="s">
        <v>45</v>
      </c>
    </row>
    <row r="595" spans="1:4" x14ac:dyDescent="0.25">
      <c r="A595">
        <f>+Exponential_Decay_Base_e!A90</f>
        <v>76</v>
      </c>
      <c r="B595">
        <f>+Exponential_Decay_Base_e!B90</f>
        <v>0.95945706544891185</v>
      </c>
      <c r="C595">
        <f>+Exponential_Decay_Base_e!C90</f>
        <v>89</v>
      </c>
      <c r="D595" s="1" t="s">
        <v>45</v>
      </c>
    </row>
    <row r="596" spans="1:4" x14ac:dyDescent="0.25">
      <c r="A596">
        <f>+Exponential_Decay_Base_e!A91</f>
        <v>78</v>
      </c>
      <c r="B596">
        <f>+Exponential_Decay_Base_e!B91</f>
        <v>0.93110082379645509</v>
      </c>
      <c r="C596">
        <f>+Exponential_Decay_Base_e!C91</f>
        <v>90</v>
      </c>
      <c r="D596" s="1" t="s">
        <v>45</v>
      </c>
    </row>
    <row r="597" spans="1:4" x14ac:dyDescent="0.25">
      <c r="A597">
        <f>+Exponential_Decay_Base_e!A92</f>
        <v>80</v>
      </c>
      <c r="B597">
        <f>+Exponential_Decay_Base_e!B92</f>
        <v>0.90358263573660635</v>
      </c>
      <c r="C597">
        <f>+Exponential_Decay_Base_e!C92</f>
        <v>91</v>
      </c>
      <c r="D597" s="1" t="s">
        <v>45</v>
      </c>
    </row>
    <row r="598" spans="1:4" x14ac:dyDescent="0.25">
      <c r="A598">
        <f>+Exponential_Decay_Base_e!A93</f>
        <v>82</v>
      </c>
      <c r="B598">
        <f>+Exponential_Decay_Base_e!B93</f>
        <v>0.87687773304257832</v>
      </c>
      <c r="C598">
        <f>+Exponential_Decay_Base_e!C93</f>
        <v>92</v>
      </c>
      <c r="D598" s="1" t="s">
        <v>45</v>
      </c>
    </row>
    <row r="599" spans="1:4" x14ac:dyDescent="0.25">
      <c r="A599">
        <f>+Exponential_Decay_Base_e!A94</f>
        <v>84</v>
      </c>
      <c r="B599">
        <f>+Exponential_Decay_Base_e!B94</f>
        <v>0.85096207949931113</v>
      </c>
      <c r="C599">
        <f>+Exponential_Decay_Base_e!C94</f>
        <v>93</v>
      </c>
      <c r="D599" s="1" t="s">
        <v>45</v>
      </c>
    </row>
    <row r="600" spans="1:4" x14ac:dyDescent="0.25">
      <c r="A600">
        <f>+Exponential_Decay_Base_e!A95</f>
        <v>86</v>
      </c>
      <c r="B600">
        <f>+Exponential_Decay_Base_e!B95</f>
        <v>0.82581234926925706</v>
      </c>
      <c r="C600">
        <f>+Exponential_Decay_Base_e!C95</f>
        <v>94</v>
      </c>
      <c r="D600" s="1" t="s">
        <v>45</v>
      </c>
    </row>
    <row r="601" spans="1:4" x14ac:dyDescent="0.25">
      <c r="A601">
        <f>+Exponential_Decay_Base_e!A96</f>
        <v>88</v>
      </c>
      <c r="B601">
        <f>+Exponential_Decay_Base_e!B96</f>
        <v>0.80140590589755112</v>
      </c>
      <c r="C601">
        <f>+Exponential_Decay_Base_e!C96</f>
        <v>95</v>
      </c>
      <c r="D601" s="1" t="s">
        <v>45</v>
      </c>
    </row>
    <row r="602" spans="1:4" x14ac:dyDescent="0.25">
      <c r="A602">
        <f>+Exponential_Decay_Base_e!A97</f>
        <v>90</v>
      </c>
      <c r="B602">
        <f>+Exponential_Decay_Base_e!B97</f>
        <v>0.77772078193767469</v>
      </c>
      <c r="C602">
        <f>+Exponential_Decay_Base_e!C97</f>
        <v>96</v>
      </c>
      <c r="D602" s="1" t="s">
        <v>45</v>
      </c>
    </row>
    <row r="603" spans="1:4" x14ac:dyDescent="0.25">
      <c r="A603">
        <f>+Exponential_Decay_Base_e!A98</f>
        <v>92</v>
      </c>
      <c r="B603">
        <f>+Exponential_Decay_Base_e!B98</f>
        <v>0.75473565917926955</v>
      </c>
      <c r="C603">
        <f>+Exponential_Decay_Base_e!C98</f>
        <v>97</v>
      </c>
      <c r="D603" s="1" t="s">
        <v>45</v>
      </c>
    </row>
    <row r="604" spans="1:4" x14ac:dyDescent="0.25">
      <c r="A604">
        <f>+Exponential_Decay_Base_e!A99</f>
        <v>94</v>
      </c>
      <c r="B604">
        <f>+Exponential_Decay_Base_e!B99</f>
        <v>0.73242984946031131</v>
      </c>
      <c r="C604">
        <f>+Exponential_Decay_Base_e!C99</f>
        <v>98</v>
      </c>
      <c r="D604" s="1" t="s">
        <v>45</v>
      </c>
    </row>
    <row r="605" spans="1:4" x14ac:dyDescent="0.25">
      <c r="A605">
        <f>+Exponential_Decay_Base_e!A100</f>
        <v>96</v>
      </c>
      <c r="B605">
        <f>+Exponential_Decay_Base_e!B100</f>
        <v>0.71078327604636526</v>
      </c>
      <c r="C605">
        <f>+Exponential_Decay_Base_e!C100</f>
        <v>99</v>
      </c>
      <c r="D605" s="1" t="s">
        <v>45</v>
      </c>
    </row>
    <row r="606" spans="1:4" x14ac:dyDescent="0.25">
      <c r="A606">
        <f>+Exponential_Decay_Base_e!A101</f>
        <v>98</v>
      </c>
      <c r="B606">
        <f>+Exponential_Decay_Base_e!B101</f>
        <v>0.68977645556017153</v>
      </c>
      <c r="C606">
        <f>+Exponential_Decay_Base_e!C101</f>
        <v>100</v>
      </c>
      <c r="D606" s="1" t="s">
        <v>45</v>
      </c>
    </row>
    <row r="607" spans="1:4" x14ac:dyDescent="0.25">
      <c r="A607">
        <f>+Exponential_Decay_Base_e!A102</f>
        <v>100</v>
      </c>
      <c r="B607">
        <f>+Exponential_Decay_Base_e!B102</f>
        <v>0.66939048044528948</v>
      </c>
      <c r="C607">
        <f>+Exponential_Decay_Base_e!C102</f>
        <v>101</v>
      </c>
      <c r="D607" s="1" t="s">
        <v>45</v>
      </c>
    </row>
    <row r="608" spans="1:4" x14ac:dyDescent="0.25">
      <c r="A608">
        <f>+Polynomial_degree2!A2</f>
        <v>-100</v>
      </c>
      <c r="B608">
        <f>+Polynomial_degree2!B2</f>
        <v>7000</v>
      </c>
      <c r="C608">
        <f>+Polynomial_degree2!C2</f>
        <v>1</v>
      </c>
      <c r="D608" s="1" t="s">
        <v>38</v>
      </c>
    </row>
    <row r="609" spans="1:4" x14ac:dyDescent="0.25">
      <c r="A609">
        <f>+Polynomial_degree2!A3</f>
        <v>-98</v>
      </c>
      <c r="B609">
        <f>+Polynomial_degree2!B3</f>
        <v>6604</v>
      </c>
      <c r="C609">
        <f>+Polynomial_degree2!C3</f>
        <v>2</v>
      </c>
      <c r="D609" s="1" t="s">
        <v>38</v>
      </c>
    </row>
    <row r="610" spans="1:4" x14ac:dyDescent="0.25">
      <c r="A610">
        <f>+Polynomial_degree2!A4</f>
        <v>-96</v>
      </c>
      <c r="B610">
        <f>+Polynomial_degree2!B4</f>
        <v>6216</v>
      </c>
      <c r="C610">
        <f>+Polynomial_degree2!C4</f>
        <v>3</v>
      </c>
      <c r="D610" s="1" t="s">
        <v>38</v>
      </c>
    </row>
    <row r="611" spans="1:4" x14ac:dyDescent="0.25">
      <c r="A611">
        <f>+Polynomial_degree2!A5</f>
        <v>-94</v>
      </c>
      <c r="B611">
        <f>+Polynomial_degree2!B5</f>
        <v>5836</v>
      </c>
      <c r="C611">
        <f>+Polynomial_degree2!C5</f>
        <v>4</v>
      </c>
      <c r="D611" s="1" t="s">
        <v>38</v>
      </c>
    </row>
    <row r="612" spans="1:4" x14ac:dyDescent="0.25">
      <c r="A612">
        <f>+Polynomial_degree2!A6</f>
        <v>-92</v>
      </c>
      <c r="B612">
        <f>+Polynomial_degree2!B6</f>
        <v>5464</v>
      </c>
      <c r="C612">
        <f>+Polynomial_degree2!C6</f>
        <v>5</v>
      </c>
      <c r="D612" s="1" t="s">
        <v>38</v>
      </c>
    </row>
    <row r="613" spans="1:4" x14ac:dyDescent="0.25">
      <c r="A613">
        <f>+Polynomial_degree2!A7</f>
        <v>-90</v>
      </c>
      <c r="B613">
        <f>+Polynomial_degree2!B7</f>
        <v>5100</v>
      </c>
      <c r="C613">
        <f>+Polynomial_degree2!C7</f>
        <v>6</v>
      </c>
      <c r="D613" s="1" t="s">
        <v>38</v>
      </c>
    </row>
    <row r="614" spans="1:4" x14ac:dyDescent="0.25">
      <c r="A614">
        <f>+Polynomial_degree2!A8</f>
        <v>-88</v>
      </c>
      <c r="B614">
        <f>+Polynomial_degree2!B8</f>
        <v>4744</v>
      </c>
      <c r="C614">
        <f>+Polynomial_degree2!C8</f>
        <v>7</v>
      </c>
      <c r="D614" s="1" t="s">
        <v>38</v>
      </c>
    </row>
    <row r="615" spans="1:4" x14ac:dyDescent="0.25">
      <c r="A615">
        <f>+Polynomial_degree2!A9</f>
        <v>-86</v>
      </c>
      <c r="B615">
        <f>+Polynomial_degree2!B9</f>
        <v>4396</v>
      </c>
      <c r="C615">
        <f>+Polynomial_degree2!C9</f>
        <v>8</v>
      </c>
      <c r="D615" s="1" t="s">
        <v>38</v>
      </c>
    </row>
    <row r="616" spans="1:4" x14ac:dyDescent="0.25">
      <c r="A616">
        <f>+Polynomial_degree2!A10</f>
        <v>-84</v>
      </c>
      <c r="B616">
        <f>+Polynomial_degree2!B10</f>
        <v>4056</v>
      </c>
      <c r="C616">
        <f>+Polynomial_degree2!C10</f>
        <v>9</v>
      </c>
      <c r="D616" s="1" t="s">
        <v>38</v>
      </c>
    </row>
    <row r="617" spans="1:4" x14ac:dyDescent="0.25">
      <c r="A617">
        <f>+Polynomial_degree2!A11</f>
        <v>-82</v>
      </c>
      <c r="B617">
        <f>+Polynomial_degree2!B11</f>
        <v>3724</v>
      </c>
      <c r="C617">
        <f>+Polynomial_degree2!C11</f>
        <v>10</v>
      </c>
      <c r="D617" s="1" t="s">
        <v>38</v>
      </c>
    </row>
    <row r="618" spans="1:4" x14ac:dyDescent="0.25">
      <c r="A618">
        <f>+Polynomial_degree2!A12</f>
        <v>-80</v>
      </c>
      <c r="B618">
        <f>+Polynomial_degree2!B12</f>
        <v>3400</v>
      </c>
      <c r="C618">
        <f>+Polynomial_degree2!C12</f>
        <v>11</v>
      </c>
      <c r="D618" s="1" t="s">
        <v>38</v>
      </c>
    </row>
    <row r="619" spans="1:4" x14ac:dyDescent="0.25">
      <c r="A619">
        <f>+Polynomial_degree2!A13</f>
        <v>-78</v>
      </c>
      <c r="B619">
        <f>+Polynomial_degree2!B13</f>
        <v>3084</v>
      </c>
      <c r="C619">
        <f>+Polynomial_degree2!C13</f>
        <v>12</v>
      </c>
      <c r="D619" s="1" t="s">
        <v>38</v>
      </c>
    </row>
    <row r="620" spans="1:4" x14ac:dyDescent="0.25">
      <c r="A620">
        <f>+Polynomial_degree2!A14</f>
        <v>-76</v>
      </c>
      <c r="B620">
        <f>+Polynomial_degree2!B14</f>
        <v>2776</v>
      </c>
      <c r="C620">
        <f>+Polynomial_degree2!C14</f>
        <v>13</v>
      </c>
      <c r="D620" s="1" t="s">
        <v>38</v>
      </c>
    </row>
    <row r="621" spans="1:4" x14ac:dyDescent="0.25">
      <c r="A621">
        <f>+Polynomial_degree2!A15</f>
        <v>-74</v>
      </c>
      <c r="B621">
        <f>+Polynomial_degree2!B15</f>
        <v>2476</v>
      </c>
      <c r="C621">
        <f>+Polynomial_degree2!C15</f>
        <v>14</v>
      </c>
      <c r="D621" s="1" t="s">
        <v>38</v>
      </c>
    </row>
    <row r="622" spans="1:4" x14ac:dyDescent="0.25">
      <c r="A622">
        <f>+Polynomial_degree2!A16</f>
        <v>-72</v>
      </c>
      <c r="B622">
        <f>+Polynomial_degree2!B16</f>
        <v>2184</v>
      </c>
      <c r="C622">
        <f>+Polynomial_degree2!C16</f>
        <v>15</v>
      </c>
      <c r="D622" s="1" t="s">
        <v>38</v>
      </c>
    </row>
    <row r="623" spans="1:4" x14ac:dyDescent="0.25">
      <c r="A623">
        <f>+Polynomial_degree2!A17</f>
        <v>-70</v>
      </c>
      <c r="B623">
        <f>+Polynomial_degree2!B17</f>
        <v>1900</v>
      </c>
      <c r="C623">
        <f>+Polynomial_degree2!C17</f>
        <v>16</v>
      </c>
      <c r="D623" s="1" t="s">
        <v>38</v>
      </c>
    </row>
    <row r="624" spans="1:4" x14ac:dyDescent="0.25">
      <c r="A624">
        <f>+Polynomial_degree2!A18</f>
        <v>-68</v>
      </c>
      <c r="B624">
        <f>+Polynomial_degree2!B18</f>
        <v>1624</v>
      </c>
      <c r="C624">
        <f>+Polynomial_degree2!C18</f>
        <v>17</v>
      </c>
      <c r="D624" s="1" t="s">
        <v>38</v>
      </c>
    </row>
    <row r="625" spans="1:4" x14ac:dyDescent="0.25">
      <c r="A625">
        <f>+Polynomial_degree2!A19</f>
        <v>-66</v>
      </c>
      <c r="B625">
        <f>+Polynomial_degree2!B19</f>
        <v>1356</v>
      </c>
      <c r="C625">
        <f>+Polynomial_degree2!C19</f>
        <v>18</v>
      </c>
      <c r="D625" s="1" t="s">
        <v>38</v>
      </c>
    </row>
    <row r="626" spans="1:4" x14ac:dyDescent="0.25">
      <c r="A626">
        <f>+Polynomial_degree2!A20</f>
        <v>-64</v>
      </c>
      <c r="B626">
        <f>+Polynomial_degree2!B20</f>
        <v>1096</v>
      </c>
      <c r="C626">
        <f>+Polynomial_degree2!C20</f>
        <v>19</v>
      </c>
      <c r="D626" s="1" t="s">
        <v>38</v>
      </c>
    </row>
    <row r="627" spans="1:4" x14ac:dyDescent="0.25">
      <c r="A627">
        <f>+Polynomial_degree2!A21</f>
        <v>-62</v>
      </c>
      <c r="B627">
        <f>+Polynomial_degree2!B21</f>
        <v>844</v>
      </c>
      <c r="C627">
        <f>+Polynomial_degree2!C21</f>
        <v>20</v>
      </c>
      <c r="D627" s="1" t="s">
        <v>38</v>
      </c>
    </row>
    <row r="628" spans="1:4" x14ac:dyDescent="0.25">
      <c r="A628">
        <f>+Polynomial_degree2!A22</f>
        <v>-60</v>
      </c>
      <c r="B628">
        <f>+Polynomial_degree2!B22</f>
        <v>600</v>
      </c>
      <c r="C628">
        <f>+Polynomial_degree2!C22</f>
        <v>21</v>
      </c>
      <c r="D628" s="1" t="s">
        <v>38</v>
      </c>
    </row>
    <row r="629" spans="1:4" x14ac:dyDescent="0.25">
      <c r="A629">
        <f>+Polynomial_degree2!A23</f>
        <v>-58</v>
      </c>
      <c r="B629">
        <f>+Polynomial_degree2!B23</f>
        <v>364</v>
      </c>
      <c r="C629">
        <f>+Polynomial_degree2!C23</f>
        <v>22</v>
      </c>
      <c r="D629" s="1" t="s">
        <v>38</v>
      </c>
    </row>
    <row r="630" spans="1:4" x14ac:dyDescent="0.25">
      <c r="A630">
        <f>+Polynomial_degree2!A24</f>
        <v>-56</v>
      </c>
      <c r="B630">
        <f>+Polynomial_degree2!B24</f>
        <v>136</v>
      </c>
      <c r="C630">
        <f>+Polynomial_degree2!C24</f>
        <v>23</v>
      </c>
      <c r="D630" s="1" t="s">
        <v>38</v>
      </c>
    </row>
    <row r="631" spans="1:4" x14ac:dyDescent="0.25">
      <c r="A631">
        <f>+Polynomial_degree2!A25</f>
        <v>-54</v>
      </c>
      <c r="B631">
        <f>+Polynomial_degree2!B25</f>
        <v>-84</v>
      </c>
      <c r="C631">
        <f>+Polynomial_degree2!C25</f>
        <v>24</v>
      </c>
      <c r="D631" s="1" t="s">
        <v>38</v>
      </c>
    </row>
    <row r="632" spans="1:4" x14ac:dyDescent="0.25">
      <c r="A632">
        <f>+Polynomial_degree2!A26</f>
        <v>-52</v>
      </c>
      <c r="B632">
        <f>+Polynomial_degree2!B26</f>
        <v>-296</v>
      </c>
      <c r="C632">
        <f>+Polynomial_degree2!C26</f>
        <v>25</v>
      </c>
      <c r="D632" s="1" t="s">
        <v>38</v>
      </c>
    </row>
    <row r="633" spans="1:4" x14ac:dyDescent="0.25">
      <c r="A633">
        <f>+Polynomial_degree2!A27</f>
        <v>-50</v>
      </c>
      <c r="B633">
        <f>+Polynomial_degree2!B27</f>
        <v>-500</v>
      </c>
      <c r="C633">
        <f>+Polynomial_degree2!C27</f>
        <v>26</v>
      </c>
      <c r="D633" s="1" t="s">
        <v>38</v>
      </c>
    </row>
    <row r="634" spans="1:4" x14ac:dyDescent="0.25">
      <c r="A634">
        <f>+Polynomial_degree2!A28</f>
        <v>-48</v>
      </c>
      <c r="B634">
        <f>+Polynomial_degree2!B28</f>
        <v>-696</v>
      </c>
      <c r="C634">
        <f>+Polynomial_degree2!C28</f>
        <v>27</v>
      </c>
      <c r="D634" s="1" t="s">
        <v>38</v>
      </c>
    </row>
    <row r="635" spans="1:4" x14ac:dyDescent="0.25">
      <c r="A635">
        <f>+Polynomial_degree2!A29</f>
        <v>-46</v>
      </c>
      <c r="B635">
        <f>+Polynomial_degree2!B29</f>
        <v>-884</v>
      </c>
      <c r="C635">
        <f>+Polynomial_degree2!C29</f>
        <v>28</v>
      </c>
      <c r="D635" s="1" t="s">
        <v>38</v>
      </c>
    </row>
    <row r="636" spans="1:4" x14ac:dyDescent="0.25">
      <c r="A636">
        <f>+Polynomial_degree2!A30</f>
        <v>-44</v>
      </c>
      <c r="B636">
        <f>+Polynomial_degree2!B30</f>
        <v>-1064</v>
      </c>
      <c r="C636">
        <f>+Polynomial_degree2!C30</f>
        <v>29</v>
      </c>
      <c r="D636" s="1" t="s">
        <v>38</v>
      </c>
    </row>
    <row r="637" spans="1:4" x14ac:dyDescent="0.25">
      <c r="A637">
        <f>+Polynomial_degree2!A31</f>
        <v>-42</v>
      </c>
      <c r="B637">
        <f>+Polynomial_degree2!B31</f>
        <v>-1236</v>
      </c>
      <c r="C637">
        <f>+Polynomial_degree2!C31</f>
        <v>30</v>
      </c>
      <c r="D637" s="1" t="s">
        <v>38</v>
      </c>
    </row>
    <row r="638" spans="1:4" x14ac:dyDescent="0.25">
      <c r="A638">
        <f>+Polynomial_degree2!A32</f>
        <v>-40</v>
      </c>
      <c r="B638">
        <f>+Polynomial_degree2!B32</f>
        <v>-1400</v>
      </c>
      <c r="C638">
        <f>+Polynomial_degree2!C32</f>
        <v>31</v>
      </c>
      <c r="D638" s="1" t="s">
        <v>38</v>
      </c>
    </row>
    <row r="639" spans="1:4" x14ac:dyDescent="0.25">
      <c r="A639">
        <f>+Polynomial_degree2!A33</f>
        <v>-38</v>
      </c>
      <c r="B639">
        <f>+Polynomial_degree2!B33</f>
        <v>-1556</v>
      </c>
      <c r="C639">
        <f>+Polynomial_degree2!C33</f>
        <v>32</v>
      </c>
      <c r="D639" s="1" t="s">
        <v>38</v>
      </c>
    </row>
    <row r="640" spans="1:4" x14ac:dyDescent="0.25">
      <c r="A640">
        <f>+Polynomial_degree2!A34</f>
        <v>-36</v>
      </c>
      <c r="B640">
        <f>+Polynomial_degree2!B34</f>
        <v>-1704</v>
      </c>
      <c r="C640">
        <f>+Polynomial_degree2!C34</f>
        <v>33</v>
      </c>
      <c r="D640" s="1" t="s">
        <v>38</v>
      </c>
    </row>
    <row r="641" spans="1:4" x14ac:dyDescent="0.25">
      <c r="A641">
        <f>+Polynomial_degree2!A35</f>
        <v>-34</v>
      </c>
      <c r="B641">
        <f>+Polynomial_degree2!B35</f>
        <v>-1844</v>
      </c>
      <c r="C641">
        <f>+Polynomial_degree2!C35</f>
        <v>34</v>
      </c>
      <c r="D641" s="1" t="s">
        <v>38</v>
      </c>
    </row>
    <row r="642" spans="1:4" x14ac:dyDescent="0.25">
      <c r="A642">
        <f>+Polynomial_degree2!A36</f>
        <v>-32</v>
      </c>
      <c r="B642">
        <f>+Polynomial_degree2!B36</f>
        <v>-1976</v>
      </c>
      <c r="C642">
        <f>+Polynomial_degree2!C36</f>
        <v>35</v>
      </c>
      <c r="D642" s="1" t="s">
        <v>38</v>
      </c>
    </row>
    <row r="643" spans="1:4" x14ac:dyDescent="0.25">
      <c r="A643">
        <f>+Polynomial_degree2!A37</f>
        <v>-30</v>
      </c>
      <c r="B643">
        <f>+Polynomial_degree2!B37</f>
        <v>-2100</v>
      </c>
      <c r="C643">
        <f>+Polynomial_degree2!C37</f>
        <v>36</v>
      </c>
      <c r="D643" s="1" t="s">
        <v>38</v>
      </c>
    </row>
    <row r="644" spans="1:4" x14ac:dyDescent="0.25">
      <c r="A644">
        <f>+Polynomial_degree2!A38</f>
        <v>-28</v>
      </c>
      <c r="B644">
        <f>+Polynomial_degree2!B38</f>
        <v>-2216</v>
      </c>
      <c r="C644">
        <f>+Polynomial_degree2!C38</f>
        <v>37</v>
      </c>
      <c r="D644" s="1" t="s">
        <v>38</v>
      </c>
    </row>
    <row r="645" spans="1:4" x14ac:dyDescent="0.25">
      <c r="A645">
        <f>+Polynomial_degree2!A39</f>
        <v>-26</v>
      </c>
      <c r="B645">
        <f>+Polynomial_degree2!B39</f>
        <v>-2324</v>
      </c>
      <c r="C645">
        <f>+Polynomial_degree2!C39</f>
        <v>38</v>
      </c>
      <c r="D645" s="1" t="s">
        <v>38</v>
      </c>
    </row>
    <row r="646" spans="1:4" x14ac:dyDescent="0.25">
      <c r="A646">
        <f>+Polynomial_degree2!A40</f>
        <v>-24</v>
      </c>
      <c r="B646">
        <f>+Polynomial_degree2!B40</f>
        <v>-2424</v>
      </c>
      <c r="C646">
        <f>+Polynomial_degree2!C40</f>
        <v>39</v>
      </c>
      <c r="D646" s="1" t="s">
        <v>38</v>
      </c>
    </row>
    <row r="647" spans="1:4" x14ac:dyDescent="0.25">
      <c r="A647">
        <f>+Polynomial_degree2!A41</f>
        <v>-22</v>
      </c>
      <c r="B647">
        <f>+Polynomial_degree2!B41</f>
        <v>-2516</v>
      </c>
      <c r="C647">
        <f>+Polynomial_degree2!C41</f>
        <v>40</v>
      </c>
      <c r="D647" s="1" t="s">
        <v>38</v>
      </c>
    </row>
    <row r="648" spans="1:4" x14ac:dyDescent="0.25">
      <c r="A648">
        <f>+Polynomial_degree2!A42</f>
        <v>-20</v>
      </c>
      <c r="B648">
        <f>+Polynomial_degree2!B42</f>
        <v>-2600</v>
      </c>
      <c r="C648">
        <f>+Polynomial_degree2!C42</f>
        <v>41</v>
      </c>
      <c r="D648" s="1" t="s">
        <v>38</v>
      </c>
    </row>
    <row r="649" spans="1:4" x14ac:dyDescent="0.25">
      <c r="A649">
        <f>+Polynomial_degree2!A43</f>
        <v>-18</v>
      </c>
      <c r="B649">
        <f>+Polynomial_degree2!B43</f>
        <v>-2676</v>
      </c>
      <c r="C649">
        <f>+Polynomial_degree2!C43</f>
        <v>42</v>
      </c>
      <c r="D649" s="1" t="s">
        <v>38</v>
      </c>
    </row>
    <row r="650" spans="1:4" x14ac:dyDescent="0.25">
      <c r="A650">
        <f>+Polynomial_degree2!A44</f>
        <v>-16</v>
      </c>
      <c r="B650">
        <f>+Polynomial_degree2!B44</f>
        <v>-2744</v>
      </c>
      <c r="C650">
        <f>+Polynomial_degree2!C44</f>
        <v>43</v>
      </c>
      <c r="D650" s="1" t="s">
        <v>38</v>
      </c>
    </row>
    <row r="651" spans="1:4" x14ac:dyDescent="0.25">
      <c r="A651">
        <f>+Polynomial_degree2!A45</f>
        <v>-14</v>
      </c>
      <c r="B651">
        <f>+Polynomial_degree2!B45</f>
        <v>-2804</v>
      </c>
      <c r="C651">
        <f>+Polynomial_degree2!C45</f>
        <v>44</v>
      </c>
      <c r="D651" s="1" t="s">
        <v>38</v>
      </c>
    </row>
    <row r="652" spans="1:4" x14ac:dyDescent="0.25">
      <c r="A652">
        <f>+Polynomial_degree2!A46</f>
        <v>-12</v>
      </c>
      <c r="B652">
        <f>+Polynomial_degree2!B46</f>
        <v>-2856</v>
      </c>
      <c r="C652">
        <f>+Polynomial_degree2!C46</f>
        <v>45</v>
      </c>
      <c r="D652" s="1" t="s">
        <v>38</v>
      </c>
    </row>
    <row r="653" spans="1:4" x14ac:dyDescent="0.25">
      <c r="A653">
        <f>+Polynomial_degree2!A47</f>
        <v>-10</v>
      </c>
      <c r="B653">
        <f>+Polynomial_degree2!B47</f>
        <v>-2900</v>
      </c>
      <c r="C653">
        <f>+Polynomial_degree2!C47</f>
        <v>46</v>
      </c>
      <c r="D653" s="1" t="s">
        <v>38</v>
      </c>
    </row>
    <row r="654" spans="1:4" x14ac:dyDescent="0.25">
      <c r="A654">
        <f>+Polynomial_degree2!A48</f>
        <v>-8</v>
      </c>
      <c r="B654">
        <f>+Polynomial_degree2!B48</f>
        <v>-2936</v>
      </c>
      <c r="C654">
        <f>+Polynomial_degree2!C48</f>
        <v>47</v>
      </c>
      <c r="D654" s="1" t="s">
        <v>38</v>
      </c>
    </row>
    <row r="655" spans="1:4" x14ac:dyDescent="0.25">
      <c r="A655">
        <f>+Polynomial_degree2!A49</f>
        <v>-6</v>
      </c>
      <c r="B655">
        <f>+Polynomial_degree2!B49</f>
        <v>-2964</v>
      </c>
      <c r="C655">
        <f>+Polynomial_degree2!C49</f>
        <v>48</v>
      </c>
      <c r="D655" s="1" t="s">
        <v>38</v>
      </c>
    </row>
    <row r="656" spans="1:4" x14ac:dyDescent="0.25">
      <c r="A656">
        <f>+Polynomial_degree2!A50</f>
        <v>-4</v>
      </c>
      <c r="B656">
        <f>+Polynomial_degree2!B50</f>
        <v>-2984</v>
      </c>
      <c r="C656">
        <f>+Polynomial_degree2!C50</f>
        <v>49</v>
      </c>
      <c r="D656" s="1" t="s">
        <v>38</v>
      </c>
    </row>
    <row r="657" spans="1:4" x14ac:dyDescent="0.25">
      <c r="A657">
        <f>+Polynomial_degree2!A51</f>
        <v>-2</v>
      </c>
      <c r="B657">
        <f>+Polynomial_degree2!B51</f>
        <v>-2996</v>
      </c>
      <c r="C657">
        <f>+Polynomial_degree2!C51</f>
        <v>50</v>
      </c>
      <c r="D657" s="1" t="s">
        <v>38</v>
      </c>
    </row>
    <row r="658" spans="1:4" x14ac:dyDescent="0.25">
      <c r="A658">
        <f>+Polynomial_degree2!A52</f>
        <v>0</v>
      </c>
      <c r="B658">
        <f>+Polynomial_degree2!B52</f>
        <v>-3000</v>
      </c>
      <c r="C658">
        <f>+Polynomial_degree2!C52</f>
        <v>51</v>
      </c>
      <c r="D658" s="1" t="s">
        <v>38</v>
      </c>
    </row>
    <row r="659" spans="1:4" x14ac:dyDescent="0.25">
      <c r="A659">
        <f>+Polynomial_degree2!A53</f>
        <v>2</v>
      </c>
      <c r="B659">
        <f>+Polynomial_degree2!B53</f>
        <v>-2996</v>
      </c>
      <c r="C659">
        <f>+Polynomial_degree2!C53</f>
        <v>52</v>
      </c>
      <c r="D659" s="1" t="s">
        <v>38</v>
      </c>
    </row>
    <row r="660" spans="1:4" x14ac:dyDescent="0.25">
      <c r="A660">
        <f>+Polynomial_degree2!A54</f>
        <v>4</v>
      </c>
      <c r="B660">
        <f>+Polynomial_degree2!B54</f>
        <v>-2984</v>
      </c>
      <c r="C660">
        <f>+Polynomial_degree2!C54</f>
        <v>53</v>
      </c>
      <c r="D660" s="1" t="s">
        <v>38</v>
      </c>
    </row>
    <row r="661" spans="1:4" x14ac:dyDescent="0.25">
      <c r="A661">
        <f>+Polynomial_degree2!A55</f>
        <v>6</v>
      </c>
      <c r="B661">
        <f>+Polynomial_degree2!B55</f>
        <v>-2964</v>
      </c>
      <c r="C661">
        <f>+Polynomial_degree2!C55</f>
        <v>54</v>
      </c>
      <c r="D661" s="1" t="s">
        <v>38</v>
      </c>
    </row>
    <row r="662" spans="1:4" x14ac:dyDescent="0.25">
      <c r="A662">
        <f>+Polynomial_degree2!A56</f>
        <v>8</v>
      </c>
      <c r="B662">
        <f>+Polynomial_degree2!B56</f>
        <v>-2936</v>
      </c>
      <c r="C662">
        <f>+Polynomial_degree2!C56</f>
        <v>55</v>
      </c>
      <c r="D662" s="1" t="s">
        <v>38</v>
      </c>
    </row>
    <row r="663" spans="1:4" x14ac:dyDescent="0.25">
      <c r="A663">
        <f>+Polynomial_degree2!A57</f>
        <v>10</v>
      </c>
      <c r="B663">
        <f>+Polynomial_degree2!B57</f>
        <v>-2900</v>
      </c>
      <c r="C663">
        <f>+Polynomial_degree2!C57</f>
        <v>56</v>
      </c>
      <c r="D663" s="1" t="s">
        <v>38</v>
      </c>
    </row>
    <row r="664" spans="1:4" x14ac:dyDescent="0.25">
      <c r="A664">
        <f>+Polynomial_degree2!A58</f>
        <v>12</v>
      </c>
      <c r="B664">
        <f>+Polynomial_degree2!B58</f>
        <v>-2856</v>
      </c>
      <c r="C664">
        <f>+Polynomial_degree2!C58</f>
        <v>57</v>
      </c>
      <c r="D664" s="1" t="s">
        <v>38</v>
      </c>
    </row>
    <row r="665" spans="1:4" x14ac:dyDescent="0.25">
      <c r="A665">
        <f>+Polynomial_degree2!A59</f>
        <v>14</v>
      </c>
      <c r="B665">
        <f>+Polynomial_degree2!B59</f>
        <v>-2804</v>
      </c>
      <c r="C665">
        <f>+Polynomial_degree2!C59</f>
        <v>58</v>
      </c>
      <c r="D665" s="1" t="s">
        <v>38</v>
      </c>
    </row>
    <row r="666" spans="1:4" x14ac:dyDescent="0.25">
      <c r="A666">
        <f>+Polynomial_degree2!A60</f>
        <v>16</v>
      </c>
      <c r="B666">
        <f>+Polynomial_degree2!B60</f>
        <v>-2744</v>
      </c>
      <c r="C666">
        <f>+Polynomial_degree2!C60</f>
        <v>59</v>
      </c>
      <c r="D666" s="1" t="s">
        <v>38</v>
      </c>
    </row>
    <row r="667" spans="1:4" x14ac:dyDescent="0.25">
      <c r="A667">
        <f>+Polynomial_degree2!A61</f>
        <v>18</v>
      </c>
      <c r="B667">
        <f>+Polynomial_degree2!B61</f>
        <v>-2676</v>
      </c>
      <c r="C667">
        <f>+Polynomial_degree2!C61</f>
        <v>60</v>
      </c>
      <c r="D667" s="1" t="s">
        <v>38</v>
      </c>
    </row>
    <row r="668" spans="1:4" x14ac:dyDescent="0.25">
      <c r="A668">
        <f>+Polynomial_degree2!A62</f>
        <v>20</v>
      </c>
      <c r="B668">
        <f>+Polynomial_degree2!B62</f>
        <v>-2600</v>
      </c>
      <c r="C668">
        <f>+Polynomial_degree2!C62</f>
        <v>61</v>
      </c>
      <c r="D668" s="1" t="s">
        <v>38</v>
      </c>
    </row>
    <row r="669" spans="1:4" x14ac:dyDescent="0.25">
      <c r="A669">
        <f>+Polynomial_degree2!A63</f>
        <v>22</v>
      </c>
      <c r="B669">
        <f>+Polynomial_degree2!B63</f>
        <v>-2516</v>
      </c>
      <c r="C669">
        <f>+Polynomial_degree2!C63</f>
        <v>62</v>
      </c>
      <c r="D669" s="1" t="s">
        <v>38</v>
      </c>
    </row>
    <row r="670" spans="1:4" x14ac:dyDescent="0.25">
      <c r="A670">
        <f>+Polynomial_degree2!A64</f>
        <v>24</v>
      </c>
      <c r="B670">
        <f>+Polynomial_degree2!B64</f>
        <v>-2424</v>
      </c>
      <c r="C670">
        <f>+Polynomial_degree2!C64</f>
        <v>63</v>
      </c>
      <c r="D670" s="1" t="s">
        <v>38</v>
      </c>
    </row>
    <row r="671" spans="1:4" x14ac:dyDescent="0.25">
      <c r="A671">
        <f>+Polynomial_degree2!A65</f>
        <v>26</v>
      </c>
      <c r="B671">
        <f>+Polynomial_degree2!B65</f>
        <v>-2324</v>
      </c>
      <c r="C671">
        <f>+Polynomial_degree2!C65</f>
        <v>64</v>
      </c>
      <c r="D671" s="1" t="s">
        <v>38</v>
      </c>
    </row>
    <row r="672" spans="1:4" x14ac:dyDescent="0.25">
      <c r="A672">
        <f>+Polynomial_degree2!A66</f>
        <v>28</v>
      </c>
      <c r="B672">
        <f>+Polynomial_degree2!B66</f>
        <v>-2216</v>
      </c>
      <c r="C672">
        <f>+Polynomial_degree2!C66</f>
        <v>65</v>
      </c>
      <c r="D672" s="1" t="s">
        <v>38</v>
      </c>
    </row>
    <row r="673" spans="1:4" x14ac:dyDescent="0.25">
      <c r="A673">
        <f>+Polynomial_degree2!A67</f>
        <v>30</v>
      </c>
      <c r="B673">
        <f>+Polynomial_degree2!B67</f>
        <v>-2100</v>
      </c>
      <c r="C673">
        <f>+Polynomial_degree2!C67</f>
        <v>66</v>
      </c>
      <c r="D673" s="1" t="s">
        <v>38</v>
      </c>
    </row>
    <row r="674" spans="1:4" x14ac:dyDescent="0.25">
      <c r="A674">
        <f>+Polynomial_degree2!A68</f>
        <v>32</v>
      </c>
      <c r="B674">
        <f>+Polynomial_degree2!B68</f>
        <v>-1976</v>
      </c>
      <c r="C674">
        <f>+Polynomial_degree2!C68</f>
        <v>67</v>
      </c>
      <c r="D674" s="1" t="s">
        <v>38</v>
      </c>
    </row>
    <row r="675" spans="1:4" x14ac:dyDescent="0.25">
      <c r="A675">
        <f>+Polynomial_degree2!A69</f>
        <v>34</v>
      </c>
      <c r="B675">
        <f>+Polynomial_degree2!B69</f>
        <v>-1844</v>
      </c>
      <c r="C675">
        <f>+Polynomial_degree2!C69</f>
        <v>68</v>
      </c>
      <c r="D675" s="1" t="s">
        <v>38</v>
      </c>
    </row>
    <row r="676" spans="1:4" x14ac:dyDescent="0.25">
      <c r="A676">
        <f>+Polynomial_degree2!A70</f>
        <v>36</v>
      </c>
      <c r="B676">
        <f>+Polynomial_degree2!B70</f>
        <v>-1704</v>
      </c>
      <c r="C676">
        <f>+Polynomial_degree2!C70</f>
        <v>69</v>
      </c>
      <c r="D676" s="1" t="s">
        <v>38</v>
      </c>
    </row>
    <row r="677" spans="1:4" x14ac:dyDescent="0.25">
      <c r="A677">
        <f>+Polynomial_degree2!A71</f>
        <v>38</v>
      </c>
      <c r="B677">
        <f>+Polynomial_degree2!B71</f>
        <v>-1556</v>
      </c>
      <c r="C677">
        <f>+Polynomial_degree2!C71</f>
        <v>70</v>
      </c>
      <c r="D677" s="1" t="s">
        <v>38</v>
      </c>
    </row>
    <row r="678" spans="1:4" x14ac:dyDescent="0.25">
      <c r="A678">
        <f>+Polynomial_degree2!A72</f>
        <v>40</v>
      </c>
      <c r="B678">
        <f>+Polynomial_degree2!B72</f>
        <v>-1400</v>
      </c>
      <c r="C678">
        <f>+Polynomial_degree2!C72</f>
        <v>71</v>
      </c>
      <c r="D678" s="1" t="s">
        <v>38</v>
      </c>
    </row>
    <row r="679" spans="1:4" x14ac:dyDescent="0.25">
      <c r="A679">
        <f>+Polynomial_degree2!A73</f>
        <v>42</v>
      </c>
      <c r="B679">
        <f>+Polynomial_degree2!B73</f>
        <v>-1236</v>
      </c>
      <c r="C679">
        <f>+Polynomial_degree2!C73</f>
        <v>72</v>
      </c>
      <c r="D679" s="1" t="s">
        <v>38</v>
      </c>
    </row>
    <row r="680" spans="1:4" x14ac:dyDescent="0.25">
      <c r="A680">
        <f>+Polynomial_degree2!A74</f>
        <v>44</v>
      </c>
      <c r="B680">
        <f>+Polynomial_degree2!B74</f>
        <v>-1064</v>
      </c>
      <c r="C680">
        <f>+Polynomial_degree2!C74</f>
        <v>73</v>
      </c>
      <c r="D680" s="1" t="s">
        <v>38</v>
      </c>
    </row>
    <row r="681" spans="1:4" x14ac:dyDescent="0.25">
      <c r="A681">
        <f>+Polynomial_degree2!A75</f>
        <v>46</v>
      </c>
      <c r="B681">
        <f>+Polynomial_degree2!B75</f>
        <v>-884</v>
      </c>
      <c r="C681">
        <f>+Polynomial_degree2!C75</f>
        <v>74</v>
      </c>
      <c r="D681" s="1" t="s">
        <v>38</v>
      </c>
    </row>
    <row r="682" spans="1:4" x14ac:dyDescent="0.25">
      <c r="A682">
        <f>+Polynomial_degree2!A76</f>
        <v>48</v>
      </c>
      <c r="B682">
        <f>+Polynomial_degree2!B76</f>
        <v>-696</v>
      </c>
      <c r="C682">
        <f>+Polynomial_degree2!C76</f>
        <v>75</v>
      </c>
      <c r="D682" s="1" t="s">
        <v>38</v>
      </c>
    </row>
    <row r="683" spans="1:4" x14ac:dyDescent="0.25">
      <c r="A683">
        <f>+Polynomial_degree2!A77</f>
        <v>50</v>
      </c>
      <c r="B683">
        <f>+Polynomial_degree2!B77</f>
        <v>-500</v>
      </c>
      <c r="C683">
        <f>+Polynomial_degree2!C77</f>
        <v>76</v>
      </c>
      <c r="D683" s="1" t="s">
        <v>38</v>
      </c>
    </row>
    <row r="684" spans="1:4" x14ac:dyDescent="0.25">
      <c r="A684">
        <f>+Polynomial_degree2!A78</f>
        <v>52</v>
      </c>
      <c r="B684">
        <f>+Polynomial_degree2!B78</f>
        <v>-296</v>
      </c>
      <c r="C684">
        <f>+Polynomial_degree2!C78</f>
        <v>77</v>
      </c>
      <c r="D684" s="1" t="s">
        <v>38</v>
      </c>
    </row>
    <row r="685" spans="1:4" x14ac:dyDescent="0.25">
      <c r="A685">
        <f>+Polynomial_degree2!A79</f>
        <v>54</v>
      </c>
      <c r="B685">
        <f>+Polynomial_degree2!B79</f>
        <v>-84</v>
      </c>
      <c r="C685">
        <f>+Polynomial_degree2!C79</f>
        <v>78</v>
      </c>
      <c r="D685" s="1" t="s">
        <v>38</v>
      </c>
    </row>
    <row r="686" spans="1:4" x14ac:dyDescent="0.25">
      <c r="A686">
        <f>+Polynomial_degree2!A80</f>
        <v>56</v>
      </c>
      <c r="B686">
        <f>+Polynomial_degree2!B80</f>
        <v>136</v>
      </c>
      <c r="C686">
        <f>+Polynomial_degree2!C80</f>
        <v>79</v>
      </c>
      <c r="D686" s="1" t="s">
        <v>38</v>
      </c>
    </row>
    <row r="687" spans="1:4" x14ac:dyDescent="0.25">
      <c r="A687">
        <f>+Polynomial_degree2!A81</f>
        <v>58</v>
      </c>
      <c r="B687">
        <f>+Polynomial_degree2!B81</f>
        <v>364</v>
      </c>
      <c r="C687">
        <f>+Polynomial_degree2!C81</f>
        <v>80</v>
      </c>
      <c r="D687" s="1" t="s">
        <v>38</v>
      </c>
    </row>
    <row r="688" spans="1:4" x14ac:dyDescent="0.25">
      <c r="A688">
        <f>+Polynomial_degree2!A82</f>
        <v>60</v>
      </c>
      <c r="B688">
        <f>+Polynomial_degree2!B82</f>
        <v>600</v>
      </c>
      <c r="C688">
        <f>+Polynomial_degree2!C82</f>
        <v>81</v>
      </c>
      <c r="D688" s="1" t="s">
        <v>38</v>
      </c>
    </row>
    <row r="689" spans="1:4" x14ac:dyDescent="0.25">
      <c r="A689">
        <f>+Polynomial_degree2!A83</f>
        <v>62</v>
      </c>
      <c r="B689">
        <f>+Polynomial_degree2!B83</f>
        <v>844</v>
      </c>
      <c r="C689">
        <f>+Polynomial_degree2!C83</f>
        <v>82</v>
      </c>
      <c r="D689" s="1" t="s">
        <v>38</v>
      </c>
    </row>
    <row r="690" spans="1:4" x14ac:dyDescent="0.25">
      <c r="A690">
        <f>+Polynomial_degree2!A84</f>
        <v>64</v>
      </c>
      <c r="B690">
        <f>+Polynomial_degree2!B84</f>
        <v>1096</v>
      </c>
      <c r="C690">
        <f>+Polynomial_degree2!C84</f>
        <v>83</v>
      </c>
      <c r="D690" s="1" t="s">
        <v>38</v>
      </c>
    </row>
    <row r="691" spans="1:4" x14ac:dyDescent="0.25">
      <c r="A691">
        <f>+Polynomial_degree2!A85</f>
        <v>66</v>
      </c>
      <c r="B691">
        <f>+Polynomial_degree2!B85</f>
        <v>1356</v>
      </c>
      <c r="C691">
        <f>+Polynomial_degree2!C85</f>
        <v>84</v>
      </c>
      <c r="D691" s="1" t="s">
        <v>38</v>
      </c>
    </row>
    <row r="692" spans="1:4" x14ac:dyDescent="0.25">
      <c r="A692">
        <f>+Polynomial_degree2!A86</f>
        <v>68</v>
      </c>
      <c r="B692">
        <f>+Polynomial_degree2!B86</f>
        <v>1624</v>
      </c>
      <c r="C692">
        <f>+Polynomial_degree2!C86</f>
        <v>85</v>
      </c>
      <c r="D692" s="1" t="s">
        <v>38</v>
      </c>
    </row>
    <row r="693" spans="1:4" x14ac:dyDescent="0.25">
      <c r="A693">
        <f>+Polynomial_degree2!A87</f>
        <v>70</v>
      </c>
      <c r="B693">
        <f>+Polynomial_degree2!B87</f>
        <v>1900</v>
      </c>
      <c r="C693">
        <f>+Polynomial_degree2!C87</f>
        <v>86</v>
      </c>
      <c r="D693" s="1" t="s">
        <v>38</v>
      </c>
    </row>
    <row r="694" spans="1:4" x14ac:dyDescent="0.25">
      <c r="A694">
        <f>+Polynomial_degree2!A88</f>
        <v>72</v>
      </c>
      <c r="B694">
        <f>+Polynomial_degree2!B88</f>
        <v>2184</v>
      </c>
      <c r="C694">
        <f>+Polynomial_degree2!C88</f>
        <v>87</v>
      </c>
      <c r="D694" s="1" t="s">
        <v>38</v>
      </c>
    </row>
    <row r="695" spans="1:4" x14ac:dyDescent="0.25">
      <c r="A695">
        <f>+Polynomial_degree2!A89</f>
        <v>74</v>
      </c>
      <c r="B695">
        <f>+Polynomial_degree2!B89</f>
        <v>2476</v>
      </c>
      <c r="C695">
        <f>+Polynomial_degree2!C89</f>
        <v>88</v>
      </c>
      <c r="D695" s="1" t="s">
        <v>38</v>
      </c>
    </row>
    <row r="696" spans="1:4" x14ac:dyDescent="0.25">
      <c r="A696">
        <f>+Polynomial_degree2!A90</f>
        <v>76</v>
      </c>
      <c r="B696">
        <f>+Polynomial_degree2!B90</f>
        <v>2776</v>
      </c>
      <c r="C696">
        <f>+Polynomial_degree2!C90</f>
        <v>89</v>
      </c>
      <c r="D696" s="1" t="s">
        <v>38</v>
      </c>
    </row>
    <row r="697" spans="1:4" x14ac:dyDescent="0.25">
      <c r="A697">
        <f>+Polynomial_degree2!A91</f>
        <v>78</v>
      </c>
      <c r="B697">
        <f>+Polynomial_degree2!B91</f>
        <v>3084</v>
      </c>
      <c r="C697">
        <f>+Polynomial_degree2!C91</f>
        <v>90</v>
      </c>
      <c r="D697" s="1" t="s">
        <v>38</v>
      </c>
    </row>
    <row r="698" spans="1:4" x14ac:dyDescent="0.25">
      <c r="A698">
        <f>+Polynomial_degree2!A92</f>
        <v>80</v>
      </c>
      <c r="B698">
        <f>+Polynomial_degree2!B92</f>
        <v>3400</v>
      </c>
      <c r="C698">
        <f>+Polynomial_degree2!C92</f>
        <v>91</v>
      </c>
      <c r="D698" s="1" t="s">
        <v>38</v>
      </c>
    </row>
    <row r="699" spans="1:4" x14ac:dyDescent="0.25">
      <c r="A699">
        <f>+Polynomial_degree2!A93</f>
        <v>82</v>
      </c>
      <c r="B699">
        <f>+Polynomial_degree2!B93</f>
        <v>3724</v>
      </c>
      <c r="C699">
        <f>+Polynomial_degree2!C93</f>
        <v>92</v>
      </c>
      <c r="D699" s="1" t="s">
        <v>38</v>
      </c>
    </row>
    <row r="700" spans="1:4" x14ac:dyDescent="0.25">
      <c r="A700">
        <f>+Polynomial_degree2!A94</f>
        <v>84</v>
      </c>
      <c r="B700">
        <f>+Polynomial_degree2!B94</f>
        <v>4056</v>
      </c>
      <c r="C700">
        <f>+Polynomial_degree2!C94</f>
        <v>93</v>
      </c>
      <c r="D700" s="1" t="s">
        <v>38</v>
      </c>
    </row>
    <row r="701" spans="1:4" x14ac:dyDescent="0.25">
      <c r="A701">
        <f>+Polynomial_degree2!A95</f>
        <v>86</v>
      </c>
      <c r="B701">
        <f>+Polynomial_degree2!B95</f>
        <v>4396</v>
      </c>
      <c r="C701">
        <f>+Polynomial_degree2!C95</f>
        <v>94</v>
      </c>
      <c r="D701" s="1" t="s">
        <v>38</v>
      </c>
    </row>
    <row r="702" spans="1:4" x14ac:dyDescent="0.25">
      <c r="A702">
        <f>+Polynomial_degree2!A96</f>
        <v>88</v>
      </c>
      <c r="B702">
        <f>+Polynomial_degree2!B96</f>
        <v>4744</v>
      </c>
      <c r="C702">
        <f>+Polynomial_degree2!C96</f>
        <v>95</v>
      </c>
      <c r="D702" s="1" t="s">
        <v>38</v>
      </c>
    </row>
    <row r="703" spans="1:4" x14ac:dyDescent="0.25">
      <c r="A703">
        <f>+Polynomial_degree2!A97</f>
        <v>90</v>
      </c>
      <c r="B703">
        <f>+Polynomial_degree2!B97</f>
        <v>5100</v>
      </c>
      <c r="C703">
        <f>+Polynomial_degree2!C97</f>
        <v>96</v>
      </c>
      <c r="D703" s="1" t="s">
        <v>38</v>
      </c>
    </row>
    <row r="704" spans="1:4" x14ac:dyDescent="0.25">
      <c r="A704">
        <f>+Polynomial_degree2!A98</f>
        <v>92</v>
      </c>
      <c r="B704">
        <f>+Polynomial_degree2!B98</f>
        <v>5464</v>
      </c>
      <c r="C704">
        <f>+Polynomial_degree2!C98</f>
        <v>97</v>
      </c>
      <c r="D704" s="1" t="s">
        <v>38</v>
      </c>
    </row>
    <row r="705" spans="1:4" x14ac:dyDescent="0.25">
      <c r="A705">
        <f>+Polynomial_degree2!A99</f>
        <v>94</v>
      </c>
      <c r="B705">
        <f>+Polynomial_degree2!B99</f>
        <v>5836</v>
      </c>
      <c r="C705">
        <f>+Polynomial_degree2!C99</f>
        <v>98</v>
      </c>
      <c r="D705" s="1" t="s">
        <v>38</v>
      </c>
    </row>
    <row r="706" spans="1:4" x14ac:dyDescent="0.25">
      <c r="A706">
        <f>+Polynomial_degree2!A100</f>
        <v>96</v>
      </c>
      <c r="B706">
        <f>+Polynomial_degree2!B100</f>
        <v>6216</v>
      </c>
      <c r="C706">
        <f>+Polynomial_degree2!C100</f>
        <v>99</v>
      </c>
      <c r="D706" s="1" t="s">
        <v>38</v>
      </c>
    </row>
    <row r="707" spans="1:4" x14ac:dyDescent="0.25">
      <c r="A707">
        <f>+Polynomial_degree2!A101</f>
        <v>98</v>
      </c>
      <c r="B707">
        <f>+Polynomial_degree2!B101</f>
        <v>6604</v>
      </c>
      <c r="C707">
        <f>+Polynomial_degree2!C101</f>
        <v>100</v>
      </c>
      <c r="D707" s="1" t="s">
        <v>38</v>
      </c>
    </row>
    <row r="708" spans="1:4" x14ac:dyDescent="0.25">
      <c r="A708">
        <f>+Polynomial_degree2!A102</f>
        <v>100</v>
      </c>
      <c r="B708">
        <f>+Polynomial_degree2!B102</f>
        <v>7000</v>
      </c>
      <c r="C708">
        <f>+Polynomial_degree2!C102</f>
        <v>101</v>
      </c>
      <c r="D708" s="1" t="s">
        <v>38</v>
      </c>
    </row>
    <row r="709" spans="1:4" x14ac:dyDescent="0.25">
      <c r="A709">
        <f>+Polynomial_degree3!A2</f>
        <v>-100</v>
      </c>
      <c r="B709">
        <f>+Polynomial_degree3!B2</f>
        <v>-750000</v>
      </c>
      <c r="C709">
        <f>+Polynomial_degree3!C2</f>
        <v>1</v>
      </c>
      <c r="D709" s="1" t="s">
        <v>39</v>
      </c>
    </row>
    <row r="710" spans="1:4" x14ac:dyDescent="0.25">
      <c r="A710">
        <f>+Polynomial_degree3!A3</f>
        <v>-98</v>
      </c>
      <c r="B710">
        <f>+Polynomial_degree3!B3</f>
        <v>-691192</v>
      </c>
      <c r="C710">
        <f>+Polynomial_degree3!C3</f>
        <v>2</v>
      </c>
      <c r="D710" s="1" t="s">
        <v>39</v>
      </c>
    </row>
    <row r="711" spans="1:4" x14ac:dyDescent="0.25">
      <c r="A711">
        <f>+Polynomial_degree3!A4</f>
        <v>-96</v>
      </c>
      <c r="B711">
        <f>+Polynomial_degree3!B4</f>
        <v>-634736</v>
      </c>
      <c r="C711">
        <f>+Polynomial_degree3!C4</f>
        <v>3</v>
      </c>
      <c r="D711" s="1" t="s">
        <v>39</v>
      </c>
    </row>
    <row r="712" spans="1:4" x14ac:dyDescent="0.25">
      <c r="A712">
        <f>+Polynomial_degree3!A5</f>
        <v>-94</v>
      </c>
      <c r="B712">
        <f>+Polynomial_degree3!B5</f>
        <v>-580584</v>
      </c>
      <c r="C712">
        <f>+Polynomial_degree3!C5</f>
        <v>4</v>
      </c>
      <c r="D712" s="1" t="s">
        <v>39</v>
      </c>
    </row>
    <row r="713" spans="1:4" x14ac:dyDescent="0.25">
      <c r="A713">
        <f>+Polynomial_degree3!A6</f>
        <v>-92</v>
      </c>
      <c r="B713">
        <f>+Polynomial_degree3!B6</f>
        <v>-528688</v>
      </c>
      <c r="C713">
        <f>+Polynomial_degree3!C6</f>
        <v>5</v>
      </c>
      <c r="D713" s="1" t="s">
        <v>39</v>
      </c>
    </row>
    <row r="714" spans="1:4" x14ac:dyDescent="0.25">
      <c r="A714">
        <f>+Polynomial_degree3!A7</f>
        <v>-90</v>
      </c>
      <c r="B714">
        <f>+Polynomial_degree3!B7</f>
        <v>-479000</v>
      </c>
      <c r="C714">
        <f>+Polynomial_degree3!C7</f>
        <v>6</v>
      </c>
      <c r="D714" s="1" t="s">
        <v>39</v>
      </c>
    </row>
    <row r="715" spans="1:4" x14ac:dyDescent="0.25">
      <c r="A715">
        <f>+Polynomial_degree3!A8</f>
        <v>-88</v>
      </c>
      <c r="B715">
        <f>+Polynomial_degree3!B8</f>
        <v>-431472</v>
      </c>
      <c r="C715">
        <f>+Polynomial_degree3!C8</f>
        <v>7</v>
      </c>
      <c r="D715" s="1" t="s">
        <v>39</v>
      </c>
    </row>
    <row r="716" spans="1:4" x14ac:dyDescent="0.25">
      <c r="A716">
        <f>+Polynomial_degree3!A9</f>
        <v>-86</v>
      </c>
      <c r="B716">
        <f>+Polynomial_degree3!B9</f>
        <v>-386056</v>
      </c>
      <c r="C716">
        <f>+Polynomial_degree3!C9</f>
        <v>8</v>
      </c>
      <c r="D716" s="1" t="s">
        <v>39</v>
      </c>
    </row>
    <row r="717" spans="1:4" x14ac:dyDescent="0.25">
      <c r="A717">
        <f>+Polynomial_degree3!A10</f>
        <v>-84</v>
      </c>
      <c r="B717">
        <f>+Polynomial_degree3!B10</f>
        <v>-342704</v>
      </c>
      <c r="C717">
        <f>+Polynomial_degree3!C10</f>
        <v>9</v>
      </c>
      <c r="D717" s="1" t="s">
        <v>39</v>
      </c>
    </row>
    <row r="718" spans="1:4" x14ac:dyDescent="0.25">
      <c r="A718">
        <f>+Polynomial_degree3!A11</f>
        <v>-82</v>
      </c>
      <c r="B718">
        <f>+Polynomial_degree3!B11</f>
        <v>-301368</v>
      </c>
      <c r="C718">
        <f>+Polynomial_degree3!C11</f>
        <v>10</v>
      </c>
      <c r="D718" s="1" t="s">
        <v>39</v>
      </c>
    </row>
    <row r="719" spans="1:4" x14ac:dyDescent="0.25">
      <c r="A719">
        <f>+Polynomial_degree3!A12</f>
        <v>-80</v>
      </c>
      <c r="B719">
        <f>+Polynomial_degree3!B12</f>
        <v>-262000</v>
      </c>
      <c r="C719">
        <f>+Polynomial_degree3!C12</f>
        <v>11</v>
      </c>
      <c r="D719" s="1" t="s">
        <v>39</v>
      </c>
    </row>
    <row r="720" spans="1:4" x14ac:dyDescent="0.25">
      <c r="A720">
        <f>+Polynomial_degree3!A13</f>
        <v>-78</v>
      </c>
      <c r="B720">
        <f>+Polynomial_degree3!B13</f>
        <v>-224552</v>
      </c>
      <c r="C720">
        <f>+Polynomial_degree3!C13</f>
        <v>12</v>
      </c>
      <c r="D720" s="1" t="s">
        <v>39</v>
      </c>
    </row>
    <row r="721" spans="1:4" x14ac:dyDescent="0.25">
      <c r="A721">
        <f>+Polynomial_degree3!A14</f>
        <v>-76</v>
      </c>
      <c r="B721">
        <f>+Polynomial_degree3!B14</f>
        <v>-188976</v>
      </c>
      <c r="C721">
        <f>+Polynomial_degree3!C14</f>
        <v>13</v>
      </c>
      <c r="D721" s="1" t="s">
        <v>39</v>
      </c>
    </row>
    <row r="722" spans="1:4" x14ac:dyDescent="0.25">
      <c r="A722">
        <f>+Polynomial_degree3!A15</f>
        <v>-74</v>
      </c>
      <c r="B722">
        <f>+Polynomial_degree3!B15</f>
        <v>-155224</v>
      </c>
      <c r="C722">
        <f>+Polynomial_degree3!C15</f>
        <v>14</v>
      </c>
      <c r="D722" s="1" t="s">
        <v>39</v>
      </c>
    </row>
    <row r="723" spans="1:4" x14ac:dyDescent="0.25">
      <c r="A723">
        <f>+Polynomial_degree3!A16</f>
        <v>-72</v>
      </c>
      <c r="B723">
        <f>+Polynomial_degree3!B16</f>
        <v>-123248</v>
      </c>
      <c r="C723">
        <f>+Polynomial_degree3!C16</f>
        <v>15</v>
      </c>
      <c r="D723" s="1" t="s">
        <v>39</v>
      </c>
    </row>
    <row r="724" spans="1:4" x14ac:dyDescent="0.25">
      <c r="A724">
        <f>+Polynomial_degree3!A17</f>
        <v>-70</v>
      </c>
      <c r="B724">
        <f>+Polynomial_degree3!B17</f>
        <v>-93000</v>
      </c>
      <c r="C724">
        <f>+Polynomial_degree3!C17</f>
        <v>16</v>
      </c>
      <c r="D724" s="1" t="s">
        <v>39</v>
      </c>
    </row>
    <row r="725" spans="1:4" x14ac:dyDescent="0.25">
      <c r="A725">
        <f>+Polynomial_degree3!A18</f>
        <v>-68</v>
      </c>
      <c r="B725">
        <f>+Polynomial_degree3!B18</f>
        <v>-64432</v>
      </c>
      <c r="C725">
        <f>+Polynomial_degree3!C18</f>
        <v>17</v>
      </c>
      <c r="D725" s="1" t="s">
        <v>39</v>
      </c>
    </row>
    <row r="726" spans="1:4" x14ac:dyDescent="0.25">
      <c r="A726">
        <f>+Polynomial_degree3!A19</f>
        <v>-66</v>
      </c>
      <c r="B726">
        <f>+Polynomial_degree3!B19</f>
        <v>-37496</v>
      </c>
      <c r="C726">
        <f>+Polynomial_degree3!C19</f>
        <v>18</v>
      </c>
      <c r="D726" s="1" t="s">
        <v>39</v>
      </c>
    </row>
    <row r="727" spans="1:4" x14ac:dyDescent="0.25">
      <c r="A727">
        <f>+Polynomial_degree3!A20</f>
        <v>-64</v>
      </c>
      <c r="B727">
        <f>+Polynomial_degree3!B20</f>
        <v>-12144</v>
      </c>
      <c r="C727">
        <f>+Polynomial_degree3!C20</f>
        <v>19</v>
      </c>
      <c r="D727" s="1" t="s">
        <v>39</v>
      </c>
    </row>
    <row r="728" spans="1:4" x14ac:dyDescent="0.25">
      <c r="A728">
        <f>+Polynomial_degree3!A21</f>
        <v>-62</v>
      </c>
      <c r="B728">
        <f>+Polynomial_degree3!B21</f>
        <v>11672</v>
      </c>
      <c r="C728">
        <f>+Polynomial_degree3!C21</f>
        <v>20</v>
      </c>
      <c r="D728" s="1" t="s">
        <v>39</v>
      </c>
    </row>
    <row r="729" spans="1:4" x14ac:dyDescent="0.25">
      <c r="A729">
        <f>+Polynomial_degree3!A22</f>
        <v>-60</v>
      </c>
      <c r="B729">
        <f>+Polynomial_degree3!B22</f>
        <v>34000</v>
      </c>
      <c r="C729">
        <f>+Polynomial_degree3!C22</f>
        <v>21</v>
      </c>
      <c r="D729" s="1" t="s">
        <v>39</v>
      </c>
    </row>
    <row r="730" spans="1:4" x14ac:dyDescent="0.25">
      <c r="A730">
        <f>+Polynomial_degree3!A23</f>
        <v>-58</v>
      </c>
      <c r="B730">
        <f>+Polynomial_degree3!B23</f>
        <v>54888</v>
      </c>
      <c r="C730">
        <f>+Polynomial_degree3!C23</f>
        <v>22</v>
      </c>
      <c r="D730" s="1" t="s">
        <v>39</v>
      </c>
    </row>
    <row r="731" spans="1:4" x14ac:dyDescent="0.25">
      <c r="A731">
        <f>+Polynomial_degree3!A24</f>
        <v>-56</v>
      </c>
      <c r="B731">
        <f>+Polynomial_degree3!B24</f>
        <v>74384</v>
      </c>
      <c r="C731">
        <f>+Polynomial_degree3!C24</f>
        <v>23</v>
      </c>
      <c r="D731" s="1" t="s">
        <v>39</v>
      </c>
    </row>
    <row r="732" spans="1:4" x14ac:dyDescent="0.25">
      <c r="A732">
        <f>+Polynomial_degree3!A25</f>
        <v>-54</v>
      </c>
      <c r="B732">
        <f>+Polynomial_degree3!B25</f>
        <v>92536</v>
      </c>
      <c r="C732">
        <f>+Polynomial_degree3!C25</f>
        <v>24</v>
      </c>
      <c r="D732" s="1" t="s">
        <v>39</v>
      </c>
    </row>
    <row r="733" spans="1:4" x14ac:dyDescent="0.25">
      <c r="A733">
        <f>+Polynomial_degree3!A26</f>
        <v>-52</v>
      </c>
      <c r="B733">
        <f>+Polynomial_degree3!B26</f>
        <v>109392</v>
      </c>
      <c r="C733">
        <f>+Polynomial_degree3!C26</f>
        <v>25</v>
      </c>
      <c r="D733" s="1" t="s">
        <v>39</v>
      </c>
    </row>
    <row r="734" spans="1:4" x14ac:dyDescent="0.25">
      <c r="A734">
        <f>+Polynomial_degree3!A27</f>
        <v>-50</v>
      </c>
      <c r="B734">
        <f>+Polynomial_degree3!B27</f>
        <v>125000</v>
      </c>
      <c r="C734">
        <f>+Polynomial_degree3!C27</f>
        <v>26</v>
      </c>
      <c r="D734" s="1" t="s">
        <v>39</v>
      </c>
    </row>
    <row r="735" spans="1:4" x14ac:dyDescent="0.25">
      <c r="A735">
        <f>+Polynomial_degree3!A28</f>
        <v>-48</v>
      </c>
      <c r="B735">
        <f>+Polynomial_degree3!B28</f>
        <v>139408</v>
      </c>
      <c r="C735">
        <f>+Polynomial_degree3!C28</f>
        <v>27</v>
      </c>
      <c r="D735" s="1" t="s">
        <v>39</v>
      </c>
    </row>
    <row r="736" spans="1:4" x14ac:dyDescent="0.25">
      <c r="A736">
        <f>+Polynomial_degree3!A29</f>
        <v>-46</v>
      </c>
      <c r="B736">
        <f>+Polynomial_degree3!B29</f>
        <v>152664</v>
      </c>
      <c r="C736">
        <f>+Polynomial_degree3!C29</f>
        <v>28</v>
      </c>
      <c r="D736" s="1" t="s">
        <v>39</v>
      </c>
    </row>
    <row r="737" spans="1:4" x14ac:dyDescent="0.25">
      <c r="A737">
        <f>+Polynomial_degree3!A30</f>
        <v>-44</v>
      </c>
      <c r="B737">
        <f>+Polynomial_degree3!B30</f>
        <v>164816</v>
      </c>
      <c r="C737">
        <f>+Polynomial_degree3!C30</f>
        <v>29</v>
      </c>
      <c r="D737" s="1" t="s">
        <v>39</v>
      </c>
    </row>
    <row r="738" spans="1:4" x14ac:dyDescent="0.25">
      <c r="A738">
        <f>+Polynomial_degree3!A31</f>
        <v>-42</v>
      </c>
      <c r="B738">
        <f>+Polynomial_degree3!B31</f>
        <v>175912</v>
      </c>
      <c r="C738">
        <f>+Polynomial_degree3!C31</f>
        <v>30</v>
      </c>
      <c r="D738" s="1" t="s">
        <v>39</v>
      </c>
    </row>
    <row r="739" spans="1:4" x14ac:dyDescent="0.25">
      <c r="A739">
        <f>+Polynomial_degree3!A32</f>
        <v>-40</v>
      </c>
      <c r="B739">
        <f>+Polynomial_degree3!B32</f>
        <v>186000</v>
      </c>
      <c r="C739">
        <f>+Polynomial_degree3!C32</f>
        <v>31</v>
      </c>
      <c r="D739" s="1" t="s">
        <v>39</v>
      </c>
    </row>
    <row r="740" spans="1:4" x14ac:dyDescent="0.25">
      <c r="A740">
        <f>+Polynomial_degree3!A33</f>
        <v>-38</v>
      </c>
      <c r="B740">
        <f>+Polynomial_degree3!B33</f>
        <v>195128</v>
      </c>
      <c r="C740">
        <f>+Polynomial_degree3!C33</f>
        <v>32</v>
      </c>
      <c r="D740" s="1" t="s">
        <v>39</v>
      </c>
    </row>
    <row r="741" spans="1:4" x14ac:dyDescent="0.25">
      <c r="A741">
        <f>+Polynomial_degree3!A34</f>
        <v>-36</v>
      </c>
      <c r="B741">
        <f>+Polynomial_degree3!B34</f>
        <v>203344</v>
      </c>
      <c r="C741">
        <f>+Polynomial_degree3!C34</f>
        <v>33</v>
      </c>
      <c r="D741" s="1" t="s">
        <v>39</v>
      </c>
    </row>
    <row r="742" spans="1:4" x14ac:dyDescent="0.25">
      <c r="A742">
        <f>+Polynomial_degree3!A35</f>
        <v>-34</v>
      </c>
      <c r="B742">
        <f>+Polynomial_degree3!B35</f>
        <v>210696</v>
      </c>
      <c r="C742">
        <f>+Polynomial_degree3!C35</f>
        <v>34</v>
      </c>
      <c r="D742" s="1" t="s">
        <v>39</v>
      </c>
    </row>
    <row r="743" spans="1:4" x14ac:dyDescent="0.25">
      <c r="A743">
        <f>+Polynomial_degree3!A36</f>
        <v>-32</v>
      </c>
      <c r="B743">
        <f>+Polynomial_degree3!B36</f>
        <v>217232</v>
      </c>
      <c r="C743">
        <f>+Polynomial_degree3!C36</f>
        <v>35</v>
      </c>
      <c r="D743" s="1" t="s">
        <v>39</v>
      </c>
    </row>
    <row r="744" spans="1:4" x14ac:dyDescent="0.25">
      <c r="A744">
        <f>+Polynomial_degree3!A37</f>
        <v>-30</v>
      </c>
      <c r="B744">
        <f>+Polynomial_degree3!B37</f>
        <v>223000</v>
      </c>
      <c r="C744">
        <f>+Polynomial_degree3!C37</f>
        <v>36</v>
      </c>
      <c r="D744" s="1" t="s">
        <v>39</v>
      </c>
    </row>
    <row r="745" spans="1:4" x14ac:dyDescent="0.25">
      <c r="A745">
        <f>+Polynomial_degree3!A38</f>
        <v>-28</v>
      </c>
      <c r="B745">
        <f>+Polynomial_degree3!B38</f>
        <v>228048</v>
      </c>
      <c r="C745">
        <f>+Polynomial_degree3!C38</f>
        <v>37</v>
      </c>
      <c r="D745" s="1" t="s">
        <v>39</v>
      </c>
    </row>
    <row r="746" spans="1:4" x14ac:dyDescent="0.25">
      <c r="A746">
        <f>+Polynomial_degree3!A39</f>
        <v>-26</v>
      </c>
      <c r="B746">
        <f>+Polynomial_degree3!B39</f>
        <v>232424</v>
      </c>
      <c r="C746">
        <f>+Polynomial_degree3!C39</f>
        <v>38</v>
      </c>
      <c r="D746" s="1" t="s">
        <v>39</v>
      </c>
    </row>
    <row r="747" spans="1:4" x14ac:dyDescent="0.25">
      <c r="A747">
        <f>+Polynomial_degree3!A40</f>
        <v>-24</v>
      </c>
      <c r="B747">
        <f>+Polynomial_degree3!B40</f>
        <v>236176</v>
      </c>
      <c r="C747">
        <f>+Polynomial_degree3!C40</f>
        <v>39</v>
      </c>
      <c r="D747" s="1" t="s">
        <v>39</v>
      </c>
    </row>
    <row r="748" spans="1:4" x14ac:dyDescent="0.25">
      <c r="A748">
        <f>+Polynomial_degree3!A41</f>
        <v>-22</v>
      </c>
      <c r="B748">
        <f>+Polynomial_degree3!B41</f>
        <v>239352</v>
      </c>
      <c r="C748">
        <f>+Polynomial_degree3!C41</f>
        <v>40</v>
      </c>
      <c r="D748" s="1" t="s">
        <v>39</v>
      </c>
    </row>
    <row r="749" spans="1:4" x14ac:dyDescent="0.25">
      <c r="A749">
        <f>+Polynomial_degree3!A42</f>
        <v>-20</v>
      </c>
      <c r="B749">
        <f>+Polynomial_degree3!B42</f>
        <v>242000</v>
      </c>
      <c r="C749">
        <f>+Polynomial_degree3!C42</f>
        <v>41</v>
      </c>
      <c r="D749" s="1" t="s">
        <v>39</v>
      </c>
    </row>
    <row r="750" spans="1:4" x14ac:dyDescent="0.25">
      <c r="A750">
        <f>+Polynomial_degree3!A43</f>
        <v>-18</v>
      </c>
      <c r="B750">
        <f>+Polynomial_degree3!B43</f>
        <v>244168</v>
      </c>
      <c r="C750">
        <f>+Polynomial_degree3!C43</f>
        <v>42</v>
      </c>
      <c r="D750" s="1" t="s">
        <v>39</v>
      </c>
    </row>
    <row r="751" spans="1:4" x14ac:dyDescent="0.25">
      <c r="A751">
        <f>+Polynomial_degree3!A44</f>
        <v>-16</v>
      </c>
      <c r="B751">
        <f>+Polynomial_degree3!B44</f>
        <v>245904</v>
      </c>
      <c r="C751">
        <f>+Polynomial_degree3!C44</f>
        <v>43</v>
      </c>
      <c r="D751" s="1" t="s">
        <v>39</v>
      </c>
    </row>
    <row r="752" spans="1:4" x14ac:dyDescent="0.25">
      <c r="A752">
        <f>+Polynomial_degree3!A45</f>
        <v>-14</v>
      </c>
      <c r="B752">
        <f>+Polynomial_degree3!B45</f>
        <v>247256</v>
      </c>
      <c r="C752">
        <f>+Polynomial_degree3!C45</f>
        <v>44</v>
      </c>
      <c r="D752" s="1" t="s">
        <v>39</v>
      </c>
    </row>
    <row r="753" spans="1:4" x14ac:dyDescent="0.25">
      <c r="A753">
        <f>+Polynomial_degree3!A46</f>
        <v>-12</v>
      </c>
      <c r="B753">
        <f>+Polynomial_degree3!B46</f>
        <v>248272</v>
      </c>
      <c r="C753">
        <f>+Polynomial_degree3!C46</f>
        <v>45</v>
      </c>
      <c r="D753" s="1" t="s">
        <v>39</v>
      </c>
    </row>
    <row r="754" spans="1:4" x14ac:dyDescent="0.25">
      <c r="A754">
        <f>+Polynomial_degree3!A47</f>
        <v>-10</v>
      </c>
      <c r="B754">
        <f>+Polynomial_degree3!B47</f>
        <v>249000</v>
      </c>
      <c r="C754">
        <f>+Polynomial_degree3!C47</f>
        <v>46</v>
      </c>
      <c r="D754" s="1" t="s">
        <v>39</v>
      </c>
    </row>
    <row r="755" spans="1:4" x14ac:dyDescent="0.25">
      <c r="A755">
        <f>+Polynomial_degree3!A48</f>
        <v>-8</v>
      </c>
      <c r="B755">
        <f>+Polynomial_degree3!B48</f>
        <v>249488</v>
      </c>
      <c r="C755">
        <f>+Polynomial_degree3!C48</f>
        <v>47</v>
      </c>
      <c r="D755" s="1" t="s">
        <v>39</v>
      </c>
    </row>
    <row r="756" spans="1:4" x14ac:dyDescent="0.25">
      <c r="A756">
        <f>+Polynomial_degree3!A49</f>
        <v>-6</v>
      </c>
      <c r="B756">
        <f>+Polynomial_degree3!B49</f>
        <v>249784</v>
      </c>
      <c r="C756">
        <f>+Polynomial_degree3!C49</f>
        <v>48</v>
      </c>
      <c r="D756" s="1" t="s">
        <v>39</v>
      </c>
    </row>
    <row r="757" spans="1:4" x14ac:dyDescent="0.25">
      <c r="A757">
        <f>+Polynomial_degree3!A50</f>
        <v>-4</v>
      </c>
      <c r="B757">
        <f>+Polynomial_degree3!B50</f>
        <v>249936</v>
      </c>
      <c r="C757">
        <f>+Polynomial_degree3!C50</f>
        <v>49</v>
      </c>
      <c r="D757" s="1" t="s">
        <v>39</v>
      </c>
    </row>
    <row r="758" spans="1:4" x14ac:dyDescent="0.25">
      <c r="A758">
        <f>+Polynomial_degree3!A51</f>
        <v>-2</v>
      </c>
      <c r="B758">
        <f>+Polynomial_degree3!B51</f>
        <v>249992</v>
      </c>
      <c r="C758">
        <f>+Polynomial_degree3!C51</f>
        <v>50</v>
      </c>
      <c r="D758" s="1" t="s">
        <v>39</v>
      </c>
    </row>
    <row r="759" spans="1:4" x14ac:dyDescent="0.25">
      <c r="A759">
        <f>+Polynomial_degree3!A52</f>
        <v>0</v>
      </c>
      <c r="B759">
        <f>+Polynomial_degree3!B52</f>
        <v>250000</v>
      </c>
      <c r="C759">
        <f>+Polynomial_degree3!C52</f>
        <v>51</v>
      </c>
      <c r="D759" s="1" t="s">
        <v>39</v>
      </c>
    </row>
    <row r="760" spans="1:4" x14ac:dyDescent="0.25">
      <c r="A760">
        <f>+Polynomial_degree3!A53</f>
        <v>2</v>
      </c>
      <c r="B760">
        <f>+Polynomial_degree3!B53</f>
        <v>250008</v>
      </c>
      <c r="C760">
        <f>+Polynomial_degree3!C53</f>
        <v>52</v>
      </c>
      <c r="D760" s="1" t="s">
        <v>39</v>
      </c>
    </row>
    <row r="761" spans="1:4" x14ac:dyDescent="0.25">
      <c r="A761">
        <f>+Polynomial_degree3!A54</f>
        <v>4</v>
      </c>
      <c r="B761">
        <f>+Polynomial_degree3!B54</f>
        <v>250064</v>
      </c>
      <c r="C761">
        <f>+Polynomial_degree3!C54</f>
        <v>53</v>
      </c>
      <c r="D761" s="1" t="s">
        <v>39</v>
      </c>
    </row>
    <row r="762" spans="1:4" x14ac:dyDescent="0.25">
      <c r="A762">
        <f>+Polynomial_degree3!A55</f>
        <v>6</v>
      </c>
      <c r="B762">
        <f>+Polynomial_degree3!B55</f>
        <v>250216</v>
      </c>
      <c r="C762">
        <f>+Polynomial_degree3!C55</f>
        <v>54</v>
      </c>
      <c r="D762" s="1" t="s">
        <v>39</v>
      </c>
    </row>
    <row r="763" spans="1:4" x14ac:dyDescent="0.25">
      <c r="A763">
        <f>+Polynomial_degree3!A56</f>
        <v>8</v>
      </c>
      <c r="B763">
        <f>+Polynomial_degree3!B56</f>
        <v>250512</v>
      </c>
      <c r="C763">
        <f>+Polynomial_degree3!C56</f>
        <v>55</v>
      </c>
      <c r="D763" s="1" t="s">
        <v>39</v>
      </c>
    </row>
    <row r="764" spans="1:4" x14ac:dyDescent="0.25">
      <c r="A764">
        <f>+Polynomial_degree3!A57</f>
        <v>10</v>
      </c>
      <c r="B764">
        <f>+Polynomial_degree3!B57</f>
        <v>251000</v>
      </c>
      <c r="C764">
        <f>+Polynomial_degree3!C57</f>
        <v>56</v>
      </c>
      <c r="D764" s="1" t="s">
        <v>39</v>
      </c>
    </row>
    <row r="765" spans="1:4" x14ac:dyDescent="0.25">
      <c r="A765">
        <f>+Polynomial_degree3!A58</f>
        <v>12</v>
      </c>
      <c r="B765">
        <f>+Polynomial_degree3!B58</f>
        <v>251728</v>
      </c>
      <c r="C765">
        <f>+Polynomial_degree3!C58</f>
        <v>57</v>
      </c>
      <c r="D765" s="1" t="s">
        <v>39</v>
      </c>
    </row>
    <row r="766" spans="1:4" x14ac:dyDescent="0.25">
      <c r="A766">
        <f>+Polynomial_degree3!A59</f>
        <v>14</v>
      </c>
      <c r="B766">
        <f>+Polynomial_degree3!B59</f>
        <v>252744</v>
      </c>
      <c r="C766">
        <f>+Polynomial_degree3!C59</f>
        <v>58</v>
      </c>
      <c r="D766" s="1" t="s">
        <v>39</v>
      </c>
    </row>
    <row r="767" spans="1:4" x14ac:dyDescent="0.25">
      <c r="A767">
        <f>+Polynomial_degree3!A60</f>
        <v>16</v>
      </c>
      <c r="B767">
        <f>+Polynomial_degree3!B60</f>
        <v>254096</v>
      </c>
      <c r="C767">
        <f>+Polynomial_degree3!C60</f>
        <v>59</v>
      </c>
      <c r="D767" s="1" t="s">
        <v>39</v>
      </c>
    </row>
    <row r="768" spans="1:4" x14ac:dyDescent="0.25">
      <c r="A768">
        <f>+Polynomial_degree3!A61</f>
        <v>18</v>
      </c>
      <c r="B768">
        <f>+Polynomial_degree3!B61</f>
        <v>255832</v>
      </c>
      <c r="C768">
        <f>+Polynomial_degree3!C61</f>
        <v>60</v>
      </c>
      <c r="D768" s="1" t="s">
        <v>39</v>
      </c>
    </row>
    <row r="769" spans="1:4" x14ac:dyDescent="0.25">
      <c r="A769">
        <f>+Polynomial_degree3!A62</f>
        <v>20</v>
      </c>
      <c r="B769">
        <f>+Polynomial_degree3!B62</f>
        <v>258000</v>
      </c>
      <c r="C769">
        <f>+Polynomial_degree3!C62</f>
        <v>61</v>
      </c>
      <c r="D769" s="1" t="s">
        <v>39</v>
      </c>
    </row>
    <row r="770" spans="1:4" x14ac:dyDescent="0.25">
      <c r="A770">
        <f>+Polynomial_degree3!A63</f>
        <v>22</v>
      </c>
      <c r="B770">
        <f>+Polynomial_degree3!B63</f>
        <v>260648</v>
      </c>
      <c r="C770">
        <f>+Polynomial_degree3!C63</f>
        <v>62</v>
      </c>
      <c r="D770" s="1" t="s">
        <v>39</v>
      </c>
    </row>
    <row r="771" spans="1:4" x14ac:dyDescent="0.25">
      <c r="A771">
        <f>+Polynomial_degree3!A64</f>
        <v>24</v>
      </c>
      <c r="B771">
        <f>+Polynomial_degree3!B64</f>
        <v>263824</v>
      </c>
      <c r="C771">
        <f>+Polynomial_degree3!C64</f>
        <v>63</v>
      </c>
      <c r="D771" s="1" t="s">
        <v>39</v>
      </c>
    </row>
    <row r="772" spans="1:4" x14ac:dyDescent="0.25">
      <c r="A772">
        <f>+Polynomial_degree3!A65</f>
        <v>26</v>
      </c>
      <c r="B772">
        <f>+Polynomial_degree3!B65</f>
        <v>267576</v>
      </c>
      <c r="C772">
        <f>+Polynomial_degree3!C65</f>
        <v>64</v>
      </c>
      <c r="D772" s="1" t="s">
        <v>39</v>
      </c>
    </row>
    <row r="773" spans="1:4" x14ac:dyDescent="0.25">
      <c r="A773">
        <f>+Polynomial_degree3!A66</f>
        <v>28</v>
      </c>
      <c r="B773">
        <f>+Polynomial_degree3!B66</f>
        <v>271952</v>
      </c>
      <c r="C773">
        <f>+Polynomial_degree3!C66</f>
        <v>65</v>
      </c>
      <c r="D773" s="1" t="s">
        <v>39</v>
      </c>
    </row>
    <row r="774" spans="1:4" x14ac:dyDescent="0.25">
      <c r="A774">
        <f>+Polynomial_degree3!A67</f>
        <v>30</v>
      </c>
      <c r="B774">
        <f>+Polynomial_degree3!B67</f>
        <v>277000</v>
      </c>
      <c r="C774">
        <f>+Polynomial_degree3!C67</f>
        <v>66</v>
      </c>
      <c r="D774" s="1" t="s">
        <v>39</v>
      </c>
    </row>
    <row r="775" spans="1:4" x14ac:dyDescent="0.25">
      <c r="A775">
        <f>+Polynomial_degree3!A68</f>
        <v>32</v>
      </c>
      <c r="B775">
        <f>+Polynomial_degree3!B68</f>
        <v>282768</v>
      </c>
      <c r="C775">
        <f>+Polynomial_degree3!C68</f>
        <v>67</v>
      </c>
      <c r="D775" s="1" t="s">
        <v>39</v>
      </c>
    </row>
    <row r="776" spans="1:4" x14ac:dyDescent="0.25">
      <c r="A776">
        <f>+Polynomial_degree3!A69</f>
        <v>34</v>
      </c>
      <c r="B776">
        <f>+Polynomial_degree3!B69</f>
        <v>289304</v>
      </c>
      <c r="C776">
        <f>+Polynomial_degree3!C69</f>
        <v>68</v>
      </c>
      <c r="D776" s="1" t="s">
        <v>39</v>
      </c>
    </row>
    <row r="777" spans="1:4" x14ac:dyDescent="0.25">
      <c r="A777">
        <f>+Polynomial_degree3!A70</f>
        <v>36</v>
      </c>
      <c r="B777">
        <f>+Polynomial_degree3!B70</f>
        <v>296656</v>
      </c>
      <c r="C777">
        <f>+Polynomial_degree3!C70</f>
        <v>69</v>
      </c>
      <c r="D777" s="1" t="s">
        <v>39</v>
      </c>
    </row>
    <row r="778" spans="1:4" x14ac:dyDescent="0.25">
      <c r="A778">
        <f>+Polynomial_degree3!A71</f>
        <v>38</v>
      </c>
      <c r="B778">
        <f>+Polynomial_degree3!B71</f>
        <v>304872</v>
      </c>
      <c r="C778">
        <f>+Polynomial_degree3!C71</f>
        <v>70</v>
      </c>
      <c r="D778" s="1" t="s">
        <v>39</v>
      </c>
    </row>
    <row r="779" spans="1:4" x14ac:dyDescent="0.25">
      <c r="A779">
        <f>+Polynomial_degree3!A72</f>
        <v>40</v>
      </c>
      <c r="B779">
        <f>+Polynomial_degree3!B72</f>
        <v>314000</v>
      </c>
      <c r="C779">
        <f>+Polynomial_degree3!C72</f>
        <v>71</v>
      </c>
      <c r="D779" s="1" t="s">
        <v>39</v>
      </c>
    </row>
    <row r="780" spans="1:4" x14ac:dyDescent="0.25">
      <c r="A780">
        <f>+Polynomial_degree3!A73</f>
        <v>42</v>
      </c>
      <c r="B780">
        <f>+Polynomial_degree3!B73</f>
        <v>324088</v>
      </c>
      <c r="C780">
        <f>+Polynomial_degree3!C73</f>
        <v>72</v>
      </c>
      <c r="D780" s="1" t="s">
        <v>39</v>
      </c>
    </row>
    <row r="781" spans="1:4" x14ac:dyDescent="0.25">
      <c r="A781">
        <f>+Polynomial_degree3!A74</f>
        <v>44</v>
      </c>
      <c r="B781">
        <f>+Polynomial_degree3!B74</f>
        <v>335184</v>
      </c>
      <c r="C781">
        <f>+Polynomial_degree3!C74</f>
        <v>73</v>
      </c>
      <c r="D781" s="1" t="s">
        <v>39</v>
      </c>
    </row>
    <row r="782" spans="1:4" x14ac:dyDescent="0.25">
      <c r="A782">
        <f>+Polynomial_degree3!A75</f>
        <v>46</v>
      </c>
      <c r="B782">
        <f>+Polynomial_degree3!B75</f>
        <v>347336</v>
      </c>
      <c r="C782">
        <f>+Polynomial_degree3!C75</f>
        <v>74</v>
      </c>
      <c r="D782" s="1" t="s">
        <v>39</v>
      </c>
    </row>
    <row r="783" spans="1:4" x14ac:dyDescent="0.25">
      <c r="A783">
        <f>+Polynomial_degree3!A76</f>
        <v>48</v>
      </c>
      <c r="B783">
        <f>+Polynomial_degree3!B76</f>
        <v>360592</v>
      </c>
      <c r="C783">
        <f>+Polynomial_degree3!C76</f>
        <v>75</v>
      </c>
      <c r="D783" s="1" t="s">
        <v>39</v>
      </c>
    </row>
    <row r="784" spans="1:4" x14ac:dyDescent="0.25">
      <c r="A784">
        <f>+Polynomial_degree3!A77</f>
        <v>50</v>
      </c>
      <c r="B784">
        <f>+Polynomial_degree3!B77</f>
        <v>375000</v>
      </c>
      <c r="C784">
        <f>+Polynomial_degree3!C77</f>
        <v>76</v>
      </c>
      <c r="D784" s="1" t="s">
        <v>39</v>
      </c>
    </row>
    <row r="785" spans="1:4" x14ac:dyDescent="0.25">
      <c r="A785">
        <f>+Polynomial_degree3!A78</f>
        <v>52</v>
      </c>
      <c r="B785">
        <f>+Polynomial_degree3!B78</f>
        <v>390608</v>
      </c>
      <c r="C785">
        <f>+Polynomial_degree3!C78</f>
        <v>77</v>
      </c>
      <c r="D785" s="1" t="s">
        <v>39</v>
      </c>
    </row>
    <row r="786" spans="1:4" x14ac:dyDescent="0.25">
      <c r="A786">
        <f>+Polynomial_degree3!A79</f>
        <v>54</v>
      </c>
      <c r="B786">
        <f>+Polynomial_degree3!B79</f>
        <v>407464</v>
      </c>
      <c r="C786">
        <f>+Polynomial_degree3!C79</f>
        <v>78</v>
      </c>
      <c r="D786" s="1" t="s">
        <v>39</v>
      </c>
    </row>
    <row r="787" spans="1:4" x14ac:dyDescent="0.25">
      <c r="A787">
        <f>+Polynomial_degree3!A80</f>
        <v>56</v>
      </c>
      <c r="B787">
        <f>+Polynomial_degree3!B80</f>
        <v>425616</v>
      </c>
      <c r="C787">
        <f>+Polynomial_degree3!C80</f>
        <v>79</v>
      </c>
      <c r="D787" s="1" t="s">
        <v>39</v>
      </c>
    </row>
    <row r="788" spans="1:4" x14ac:dyDescent="0.25">
      <c r="A788">
        <f>+Polynomial_degree3!A81</f>
        <v>58</v>
      </c>
      <c r="B788">
        <f>+Polynomial_degree3!B81</f>
        <v>445112</v>
      </c>
      <c r="C788">
        <f>+Polynomial_degree3!C81</f>
        <v>80</v>
      </c>
      <c r="D788" s="1" t="s">
        <v>39</v>
      </c>
    </row>
    <row r="789" spans="1:4" x14ac:dyDescent="0.25">
      <c r="A789">
        <f>+Polynomial_degree3!A82</f>
        <v>60</v>
      </c>
      <c r="B789">
        <f>+Polynomial_degree3!B82</f>
        <v>466000</v>
      </c>
      <c r="C789">
        <f>+Polynomial_degree3!C82</f>
        <v>81</v>
      </c>
      <c r="D789" s="1" t="s">
        <v>39</v>
      </c>
    </row>
    <row r="790" spans="1:4" x14ac:dyDescent="0.25">
      <c r="A790">
        <f>+Polynomial_degree3!A83</f>
        <v>62</v>
      </c>
      <c r="B790">
        <f>+Polynomial_degree3!B83</f>
        <v>488328</v>
      </c>
      <c r="C790">
        <f>+Polynomial_degree3!C83</f>
        <v>82</v>
      </c>
      <c r="D790" s="1" t="s">
        <v>39</v>
      </c>
    </row>
    <row r="791" spans="1:4" x14ac:dyDescent="0.25">
      <c r="A791">
        <f>+Polynomial_degree3!A84</f>
        <v>64</v>
      </c>
      <c r="B791">
        <f>+Polynomial_degree3!B84</f>
        <v>512144</v>
      </c>
      <c r="C791">
        <f>+Polynomial_degree3!C84</f>
        <v>83</v>
      </c>
      <c r="D791" s="1" t="s">
        <v>39</v>
      </c>
    </row>
    <row r="792" spans="1:4" x14ac:dyDescent="0.25">
      <c r="A792">
        <f>+Polynomial_degree3!A85</f>
        <v>66</v>
      </c>
      <c r="B792">
        <f>+Polynomial_degree3!B85</f>
        <v>537496</v>
      </c>
      <c r="C792">
        <f>+Polynomial_degree3!C85</f>
        <v>84</v>
      </c>
      <c r="D792" s="1" t="s">
        <v>39</v>
      </c>
    </row>
    <row r="793" spans="1:4" x14ac:dyDescent="0.25">
      <c r="A793">
        <f>+Polynomial_degree3!A86</f>
        <v>68</v>
      </c>
      <c r="B793">
        <f>+Polynomial_degree3!B86</f>
        <v>564432</v>
      </c>
      <c r="C793">
        <f>+Polynomial_degree3!C86</f>
        <v>85</v>
      </c>
      <c r="D793" s="1" t="s">
        <v>39</v>
      </c>
    </row>
    <row r="794" spans="1:4" x14ac:dyDescent="0.25">
      <c r="A794">
        <f>+Polynomial_degree3!A87</f>
        <v>70</v>
      </c>
      <c r="B794">
        <f>+Polynomial_degree3!B87</f>
        <v>593000</v>
      </c>
      <c r="C794">
        <f>+Polynomial_degree3!C87</f>
        <v>86</v>
      </c>
      <c r="D794" s="1" t="s">
        <v>39</v>
      </c>
    </row>
    <row r="795" spans="1:4" x14ac:dyDescent="0.25">
      <c r="A795">
        <f>+Polynomial_degree3!A88</f>
        <v>72</v>
      </c>
      <c r="B795">
        <f>+Polynomial_degree3!B88</f>
        <v>623248</v>
      </c>
      <c r="C795">
        <f>+Polynomial_degree3!C88</f>
        <v>87</v>
      </c>
      <c r="D795" s="1" t="s">
        <v>39</v>
      </c>
    </row>
    <row r="796" spans="1:4" x14ac:dyDescent="0.25">
      <c r="A796">
        <f>+Polynomial_degree3!A89</f>
        <v>74</v>
      </c>
      <c r="B796">
        <f>+Polynomial_degree3!B89</f>
        <v>655224</v>
      </c>
      <c r="C796">
        <f>+Polynomial_degree3!C89</f>
        <v>88</v>
      </c>
      <c r="D796" s="1" t="s">
        <v>39</v>
      </c>
    </row>
    <row r="797" spans="1:4" x14ac:dyDescent="0.25">
      <c r="A797">
        <f>+Polynomial_degree3!A90</f>
        <v>76</v>
      </c>
      <c r="B797">
        <f>+Polynomial_degree3!B90</f>
        <v>688976</v>
      </c>
      <c r="C797">
        <f>+Polynomial_degree3!C90</f>
        <v>89</v>
      </c>
      <c r="D797" s="1" t="s">
        <v>39</v>
      </c>
    </row>
    <row r="798" spans="1:4" x14ac:dyDescent="0.25">
      <c r="A798">
        <f>+Polynomial_degree3!A91</f>
        <v>78</v>
      </c>
      <c r="B798">
        <f>+Polynomial_degree3!B91</f>
        <v>724552</v>
      </c>
      <c r="C798">
        <f>+Polynomial_degree3!C91</f>
        <v>90</v>
      </c>
      <c r="D798" s="1" t="s">
        <v>39</v>
      </c>
    </row>
    <row r="799" spans="1:4" x14ac:dyDescent="0.25">
      <c r="A799">
        <f>+Polynomial_degree3!A92</f>
        <v>80</v>
      </c>
      <c r="B799">
        <f>+Polynomial_degree3!B92</f>
        <v>762000</v>
      </c>
      <c r="C799">
        <f>+Polynomial_degree3!C92</f>
        <v>91</v>
      </c>
      <c r="D799" s="1" t="s">
        <v>39</v>
      </c>
    </row>
    <row r="800" spans="1:4" x14ac:dyDescent="0.25">
      <c r="A800">
        <f>+Polynomial_degree3!A93</f>
        <v>82</v>
      </c>
      <c r="B800">
        <f>+Polynomial_degree3!B93</f>
        <v>801368</v>
      </c>
      <c r="C800">
        <f>+Polynomial_degree3!C93</f>
        <v>92</v>
      </c>
      <c r="D800" s="1" t="s">
        <v>39</v>
      </c>
    </row>
    <row r="801" spans="1:4" x14ac:dyDescent="0.25">
      <c r="A801">
        <f>+Polynomial_degree3!A94</f>
        <v>84</v>
      </c>
      <c r="B801">
        <f>+Polynomial_degree3!B94</f>
        <v>842704</v>
      </c>
      <c r="C801">
        <f>+Polynomial_degree3!C94</f>
        <v>93</v>
      </c>
      <c r="D801" s="1" t="s">
        <v>39</v>
      </c>
    </row>
    <row r="802" spans="1:4" x14ac:dyDescent="0.25">
      <c r="A802">
        <f>+Polynomial_degree3!A95</f>
        <v>86</v>
      </c>
      <c r="B802">
        <f>+Polynomial_degree3!B95</f>
        <v>886056</v>
      </c>
      <c r="C802">
        <f>+Polynomial_degree3!C95</f>
        <v>94</v>
      </c>
      <c r="D802" s="1" t="s">
        <v>39</v>
      </c>
    </row>
    <row r="803" spans="1:4" x14ac:dyDescent="0.25">
      <c r="A803">
        <f>+Polynomial_degree3!A96</f>
        <v>88</v>
      </c>
      <c r="B803">
        <f>+Polynomial_degree3!B96</f>
        <v>931472</v>
      </c>
      <c r="C803">
        <f>+Polynomial_degree3!C96</f>
        <v>95</v>
      </c>
      <c r="D803" s="1" t="s">
        <v>39</v>
      </c>
    </row>
    <row r="804" spans="1:4" x14ac:dyDescent="0.25">
      <c r="A804">
        <f>+Polynomial_degree3!A97</f>
        <v>90</v>
      </c>
      <c r="B804">
        <f>+Polynomial_degree3!B97</f>
        <v>979000</v>
      </c>
      <c r="C804">
        <f>+Polynomial_degree3!C97</f>
        <v>96</v>
      </c>
      <c r="D804" s="1" t="s">
        <v>39</v>
      </c>
    </row>
    <row r="805" spans="1:4" x14ac:dyDescent="0.25">
      <c r="A805">
        <f>+Polynomial_degree3!A98</f>
        <v>92</v>
      </c>
      <c r="B805">
        <f>+Polynomial_degree3!B98</f>
        <v>1028688</v>
      </c>
      <c r="C805">
        <f>+Polynomial_degree3!C98</f>
        <v>97</v>
      </c>
      <c r="D805" s="1" t="s">
        <v>39</v>
      </c>
    </row>
    <row r="806" spans="1:4" x14ac:dyDescent="0.25">
      <c r="A806">
        <f>+Polynomial_degree3!A99</f>
        <v>94</v>
      </c>
      <c r="B806">
        <f>+Polynomial_degree3!B99</f>
        <v>1080584</v>
      </c>
      <c r="C806">
        <f>+Polynomial_degree3!C99</f>
        <v>98</v>
      </c>
      <c r="D806" s="1" t="s">
        <v>39</v>
      </c>
    </row>
    <row r="807" spans="1:4" x14ac:dyDescent="0.25">
      <c r="A807">
        <f>+Polynomial_degree3!A100</f>
        <v>96</v>
      </c>
      <c r="B807">
        <f>+Polynomial_degree3!B100</f>
        <v>1134736</v>
      </c>
      <c r="C807">
        <f>+Polynomial_degree3!C100</f>
        <v>99</v>
      </c>
      <c r="D807" s="1" t="s">
        <v>39</v>
      </c>
    </row>
    <row r="808" spans="1:4" x14ac:dyDescent="0.25">
      <c r="A808">
        <f>+Polynomial_degree3!A101</f>
        <v>98</v>
      </c>
      <c r="B808">
        <f>+Polynomial_degree3!B101</f>
        <v>1191192</v>
      </c>
      <c r="C808">
        <f>+Polynomial_degree3!C101</f>
        <v>100</v>
      </c>
      <c r="D808" s="1" t="s">
        <v>39</v>
      </c>
    </row>
    <row r="809" spans="1:4" x14ac:dyDescent="0.25">
      <c r="A809">
        <f>+Polynomial_degree3!A102</f>
        <v>100</v>
      </c>
      <c r="B809">
        <f>+Polynomial_degree3!B102</f>
        <v>1250000</v>
      </c>
      <c r="C809">
        <f>+Polynomial_degree3!C102</f>
        <v>101</v>
      </c>
      <c r="D809" s="1" t="s">
        <v>39</v>
      </c>
    </row>
    <row r="810" spans="1:4" x14ac:dyDescent="0.25">
      <c r="A810">
        <f>+Polynomial_degree4!A2</f>
        <v>-100</v>
      </c>
      <c r="B810">
        <f>+Polynomial_degree4!B2</f>
        <v>12500000</v>
      </c>
      <c r="C810">
        <f>+Polynomial_degree4!C2</f>
        <v>1</v>
      </c>
      <c r="D810" s="1" t="s">
        <v>40</v>
      </c>
    </row>
    <row r="811" spans="1:4" x14ac:dyDescent="0.25">
      <c r="A811">
        <f>+Polynomial_degree4!A3</f>
        <v>-98</v>
      </c>
      <c r="B811">
        <f>+Polynomial_degree4!B3</f>
        <v>8696816</v>
      </c>
      <c r="C811">
        <f>+Polynomial_degree4!C3</f>
        <v>2</v>
      </c>
      <c r="D811" s="1" t="s">
        <v>40</v>
      </c>
    </row>
    <row r="812" spans="1:4" x14ac:dyDescent="0.25">
      <c r="A812">
        <f>+Polynomial_degree4!A4</f>
        <v>-96</v>
      </c>
      <c r="B812">
        <f>+Polynomial_degree4!B4</f>
        <v>5274656</v>
      </c>
      <c r="C812">
        <f>+Polynomial_degree4!C4</f>
        <v>3</v>
      </c>
      <c r="D812" s="1" t="s">
        <v>40</v>
      </c>
    </row>
    <row r="813" spans="1:4" x14ac:dyDescent="0.25">
      <c r="A813">
        <f>+Polynomial_degree4!A5</f>
        <v>-94</v>
      </c>
      <c r="B813">
        <f>+Polynomial_degree4!B5</f>
        <v>2214896</v>
      </c>
      <c r="C813">
        <f>+Polynomial_degree4!C5</f>
        <v>4</v>
      </c>
      <c r="D813" s="1" t="s">
        <v>40</v>
      </c>
    </row>
    <row r="814" spans="1:4" x14ac:dyDescent="0.25">
      <c r="A814">
        <f>+Polynomial_degree4!A6</f>
        <v>-92</v>
      </c>
      <c r="B814">
        <f>+Polynomial_degree4!B6</f>
        <v>-500704</v>
      </c>
      <c r="C814">
        <f>+Polynomial_degree4!C6</f>
        <v>5</v>
      </c>
      <c r="D814" s="1" t="s">
        <v>40</v>
      </c>
    </row>
    <row r="815" spans="1:4" x14ac:dyDescent="0.25">
      <c r="A815">
        <f>+Polynomial_degree4!A7</f>
        <v>-90</v>
      </c>
      <c r="B815">
        <f>+Polynomial_degree4!B7</f>
        <v>-2890000</v>
      </c>
      <c r="C815">
        <f>+Polynomial_degree4!C7</f>
        <v>6</v>
      </c>
      <c r="D815" s="1" t="s">
        <v>40</v>
      </c>
    </row>
    <row r="816" spans="1:4" x14ac:dyDescent="0.25">
      <c r="A816">
        <f>+Polynomial_degree4!A8</f>
        <v>-88</v>
      </c>
      <c r="B816">
        <f>+Polynomial_degree4!B8</f>
        <v>-4970464</v>
      </c>
      <c r="C816">
        <f>+Polynomial_degree4!C8</f>
        <v>7</v>
      </c>
      <c r="D816" s="1" t="s">
        <v>40</v>
      </c>
    </row>
    <row r="817" spans="1:4" x14ac:dyDescent="0.25">
      <c r="A817">
        <f>+Polynomial_degree4!A9</f>
        <v>-86</v>
      </c>
      <c r="B817">
        <f>+Polynomial_degree4!B9</f>
        <v>-6759184</v>
      </c>
      <c r="C817">
        <f>+Polynomial_degree4!C9</f>
        <v>8</v>
      </c>
      <c r="D817" s="1" t="s">
        <v>40</v>
      </c>
    </row>
    <row r="818" spans="1:4" x14ac:dyDescent="0.25">
      <c r="A818">
        <f>+Polynomial_degree4!A10</f>
        <v>-84</v>
      </c>
      <c r="B818">
        <f>+Polynomial_degree4!B10</f>
        <v>-8272864</v>
      </c>
      <c r="C818">
        <f>+Polynomial_degree4!C10</f>
        <v>9</v>
      </c>
      <c r="D818" s="1" t="s">
        <v>40</v>
      </c>
    </row>
    <row r="819" spans="1:4" x14ac:dyDescent="0.25">
      <c r="A819">
        <f>+Polynomial_degree4!A11</f>
        <v>-82</v>
      </c>
      <c r="B819">
        <f>+Polynomial_degree4!B11</f>
        <v>-9527824</v>
      </c>
      <c r="C819">
        <f>+Polynomial_degree4!C11</f>
        <v>10</v>
      </c>
      <c r="D819" s="1" t="s">
        <v>40</v>
      </c>
    </row>
    <row r="820" spans="1:4" x14ac:dyDescent="0.25">
      <c r="A820">
        <f>+Polynomial_degree4!A12</f>
        <v>-80</v>
      </c>
      <c r="B820">
        <f>+Polynomial_degree4!B12</f>
        <v>-10540000</v>
      </c>
      <c r="C820">
        <f>+Polynomial_degree4!C12</f>
        <v>11</v>
      </c>
      <c r="D820" s="1" t="s">
        <v>40</v>
      </c>
    </row>
    <row r="821" spans="1:4" x14ac:dyDescent="0.25">
      <c r="A821">
        <f>+Polynomial_degree4!A13</f>
        <v>-78</v>
      </c>
      <c r="B821">
        <f>+Polynomial_degree4!B13</f>
        <v>-11324944</v>
      </c>
      <c r="C821">
        <f>+Polynomial_degree4!C13</f>
        <v>12</v>
      </c>
      <c r="D821" s="1" t="s">
        <v>40</v>
      </c>
    </row>
    <row r="822" spans="1:4" x14ac:dyDescent="0.25">
      <c r="A822">
        <f>+Polynomial_degree4!A14</f>
        <v>-76</v>
      </c>
      <c r="B822">
        <f>+Polynomial_degree4!B14</f>
        <v>-11897824</v>
      </c>
      <c r="C822">
        <f>+Polynomial_degree4!C14</f>
        <v>13</v>
      </c>
      <c r="D822" s="1" t="s">
        <v>40</v>
      </c>
    </row>
    <row r="823" spans="1:4" x14ac:dyDescent="0.25">
      <c r="A823">
        <f>+Polynomial_degree4!A15</f>
        <v>-74</v>
      </c>
      <c r="B823">
        <f>+Polynomial_degree4!B15</f>
        <v>-12273424</v>
      </c>
      <c r="C823">
        <f>+Polynomial_degree4!C15</f>
        <v>14</v>
      </c>
      <c r="D823" s="1" t="s">
        <v>40</v>
      </c>
    </row>
    <row r="824" spans="1:4" x14ac:dyDescent="0.25">
      <c r="A824">
        <f>+Polynomial_degree4!A16</f>
        <v>-72</v>
      </c>
      <c r="B824">
        <f>+Polynomial_degree4!B16</f>
        <v>-12466144</v>
      </c>
      <c r="C824">
        <f>+Polynomial_degree4!C16</f>
        <v>15</v>
      </c>
      <c r="D824" s="1" t="s">
        <v>40</v>
      </c>
    </row>
    <row r="825" spans="1:4" x14ac:dyDescent="0.25">
      <c r="A825">
        <f>+Polynomial_degree4!A17</f>
        <v>-70</v>
      </c>
      <c r="B825">
        <f>+Polynomial_degree4!B17</f>
        <v>-12490000</v>
      </c>
      <c r="C825">
        <f>+Polynomial_degree4!C17</f>
        <v>16</v>
      </c>
      <c r="D825" s="1" t="s">
        <v>40</v>
      </c>
    </row>
    <row r="826" spans="1:4" x14ac:dyDescent="0.25">
      <c r="A826">
        <f>+Polynomial_degree4!A18</f>
        <v>-68</v>
      </c>
      <c r="B826">
        <f>+Polynomial_degree4!B18</f>
        <v>-12358624</v>
      </c>
      <c r="C826">
        <f>+Polynomial_degree4!C18</f>
        <v>17</v>
      </c>
      <c r="D826" s="1" t="s">
        <v>40</v>
      </c>
    </row>
    <row r="827" spans="1:4" x14ac:dyDescent="0.25">
      <c r="A827">
        <f>+Polynomial_degree4!A19</f>
        <v>-66</v>
      </c>
      <c r="B827">
        <f>+Polynomial_degree4!B19</f>
        <v>-12085264</v>
      </c>
      <c r="C827">
        <f>+Polynomial_degree4!C19</f>
        <v>18</v>
      </c>
      <c r="D827" s="1" t="s">
        <v>40</v>
      </c>
    </row>
    <row r="828" spans="1:4" x14ac:dyDescent="0.25">
      <c r="A828">
        <f>+Polynomial_degree4!A20</f>
        <v>-64</v>
      </c>
      <c r="B828">
        <f>+Polynomial_degree4!B20</f>
        <v>-11682784</v>
      </c>
      <c r="C828">
        <f>+Polynomial_degree4!C20</f>
        <v>19</v>
      </c>
      <c r="D828" s="1" t="s">
        <v>40</v>
      </c>
    </row>
    <row r="829" spans="1:4" x14ac:dyDescent="0.25">
      <c r="A829">
        <f>+Polynomial_degree4!A21</f>
        <v>-62</v>
      </c>
      <c r="B829">
        <f>+Polynomial_degree4!B21</f>
        <v>-11163664</v>
      </c>
      <c r="C829">
        <f>+Polynomial_degree4!C21</f>
        <v>20</v>
      </c>
      <c r="D829" s="1" t="s">
        <v>40</v>
      </c>
    </row>
    <row r="830" spans="1:4" x14ac:dyDescent="0.25">
      <c r="A830">
        <f>+Polynomial_degree4!A22</f>
        <v>-60</v>
      </c>
      <c r="B830">
        <f>+Polynomial_degree4!B22</f>
        <v>-10540000</v>
      </c>
      <c r="C830">
        <f>+Polynomial_degree4!C22</f>
        <v>21</v>
      </c>
      <c r="D830" s="1" t="s">
        <v>40</v>
      </c>
    </row>
    <row r="831" spans="1:4" x14ac:dyDescent="0.25">
      <c r="A831">
        <f>+Polynomial_degree4!A23</f>
        <v>-58</v>
      </c>
      <c r="B831">
        <f>+Polynomial_degree4!B23</f>
        <v>-9823504</v>
      </c>
      <c r="C831">
        <f>+Polynomial_degree4!C23</f>
        <v>22</v>
      </c>
      <c r="D831" s="1" t="s">
        <v>40</v>
      </c>
    </row>
    <row r="832" spans="1:4" x14ac:dyDescent="0.25">
      <c r="A832">
        <f>+Polynomial_degree4!A24</f>
        <v>-56</v>
      </c>
      <c r="B832">
        <f>+Polynomial_degree4!B24</f>
        <v>-9025504</v>
      </c>
      <c r="C832">
        <f>+Polynomial_degree4!C24</f>
        <v>23</v>
      </c>
      <c r="D832" s="1" t="s">
        <v>40</v>
      </c>
    </row>
    <row r="833" spans="1:4" x14ac:dyDescent="0.25">
      <c r="A833">
        <f>+Polynomial_degree4!A25</f>
        <v>-54</v>
      </c>
      <c r="B833">
        <f>+Polynomial_degree4!B25</f>
        <v>-8156944</v>
      </c>
      <c r="C833">
        <f>+Polynomial_degree4!C25</f>
        <v>24</v>
      </c>
      <c r="D833" s="1" t="s">
        <v>40</v>
      </c>
    </row>
    <row r="834" spans="1:4" x14ac:dyDescent="0.25">
      <c r="A834">
        <f>+Polynomial_degree4!A26</f>
        <v>-52</v>
      </c>
      <c r="B834">
        <f>+Polynomial_degree4!B26</f>
        <v>-7228384</v>
      </c>
      <c r="C834">
        <f>+Polynomial_degree4!C26</f>
        <v>25</v>
      </c>
      <c r="D834" s="1" t="s">
        <v>40</v>
      </c>
    </row>
    <row r="835" spans="1:4" x14ac:dyDescent="0.25">
      <c r="A835">
        <f>+Polynomial_degree4!A27</f>
        <v>-50</v>
      </c>
      <c r="B835">
        <f>+Polynomial_degree4!B27</f>
        <v>-6250000</v>
      </c>
      <c r="C835">
        <f>+Polynomial_degree4!C27</f>
        <v>26</v>
      </c>
      <c r="D835" s="1" t="s">
        <v>40</v>
      </c>
    </row>
    <row r="836" spans="1:4" x14ac:dyDescent="0.25">
      <c r="A836">
        <f>+Polynomial_degree4!A28</f>
        <v>-48</v>
      </c>
      <c r="B836">
        <f>+Polynomial_degree4!B28</f>
        <v>-5231584</v>
      </c>
      <c r="C836">
        <f>+Polynomial_degree4!C28</f>
        <v>27</v>
      </c>
      <c r="D836" s="1" t="s">
        <v>40</v>
      </c>
    </row>
    <row r="837" spans="1:4" x14ac:dyDescent="0.25">
      <c r="A837">
        <f>+Polynomial_degree4!A29</f>
        <v>-46</v>
      </c>
      <c r="B837">
        <f>+Polynomial_degree4!B29</f>
        <v>-4182544</v>
      </c>
      <c r="C837">
        <f>+Polynomial_degree4!C29</f>
        <v>28</v>
      </c>
      <c r="D837" s="1" t="s">
        <v>40</v>
      </c>
    </row>
    <row r="838" spans="1:4" x14ac:dyDescent="0.25">
      <c r="A838">
        <f>+Polynomial_degree4!A30</f>
        <v>-44</v>
      </c>
      <c r="B838">
        <f>+Polynomial_degree4!B30</f>
        <v>-3111904</v>
      </c>
      <c r="C838">
        <f>+Polynomial_degree4!C30</f>
        <v>29</v>
      </c>
      <c r="D838" s="1" t="s">
        <v>40</v>
      </c>
    </row>
    <row r="839" spans="1:4" x14ac:dyDescent="0.25">
      <c r="A839">
        <f>+Polynomial_degree4!A31</f>
        <v>-42</v>
      </c>
      <c r="B839">
        <f>+Polynomial_degree4!B31</f>
        <v>-2028304</v>
      </c>
      <c r="C839">
        <f>+Polynomial_degree4!C31</f>
        <v>30</v>
      </c>
      <c r="D839" s="1" t="s">
        <v>40</v>
      </c>
    </row>
    <row r="840" spans="1:4" x14ac:dyDescent="0.25">
      <c r="A840">
        <f>+Polynomial_degree4!A32</f>
        <v>-40</v>
      </c>
      <c r="B840">
        <f>+Polynomial_degree4!B32</f>
        <v>-940000</v>
      </c>
      <c r="C840">
        <f>+Polynomial_degree4!C32</f>
        <v>31</v>
      </c>
      <c r="D840" s="1" t="s">
        <v>40</v>
      </c>
    </row>
    <row r="841" spans="1:4" x14ac:dyDescent="0.25">
      <c r="A841">
        <f>+Polynomial_degree4!A33</f>
        <v>-38</v>
      </c>
      <c r="B841">
        <f>+Polynomial_degree4!B33</f>
        <v>145136</v>
      </c>
      <c r="C841">
        <f>+Polynomial_degree4!C33</f>
        <v>32</v>
      </c>
      <c r="D841" s="1" t="s">
        <v>40</v>
      </c>
    </row>
    <row r="842" spans="1:4" x14ac:dyDescent="0.25">
      <c r="A842">
        <f>+Polynomial_degree4!A34</f>
        <v>-36</v>
      </c>
      <c r="B842">
        <f>+Polynomial_degree4!B34</f>
        <v>1219616</v>
      </c>
      <c r="C842">
        <f>+Polynomial_degree4!C34</f>
        <v>33</v>
      </c>
      <c r="D842" s="1" t="s">
        <v>40</v>
      </c>
    </row>
    <row r="843" spans="1:4" x14ac:dyDescent="0.25">
      <c r="A843">
        <f>+Polynomial_degree4!A35</f>
        <v>-34</v>
      </c>
      <c r="B843">
        <f>+Polynomial_degree4!B35</f>
        <v>2276336</v>
      </c>
      <c r="C843">
        <f>+Polynomial_degree4!C35</f>
        <v>34</v>
      </c>
      <c r="D843" s="1" t="s">
        <v>40</v>
      </c>
    </row>
    <row r="844" spans="1:4" x14ac:dyDescent="0.25">
      <c r="A844">
        <f>+Polynomial_degree4!A36</f>
        <v>-32</v>
      </c>
      <c r="B844">
        <f>+Polynomial_degree4!B36</f>
        <v>3308576</v>
      </c>
      <c r="C844">
        <f>+Polynomial_degree4!C36</f>
        <v>35</v>
      </c>
      <c r="D844" s="1" t="s">
        <v>40</v>
      </c>
    </row>
    <row r="845" spans="1:4" x14ac:dyDescent="0.25">
      <c r="A845">
        <f>+Polynomial_degree4!A37</f>
        <v>-30</v>
      </c>
      <c r="B845">
        <f>+Polynomial_degree4!B37</f>
        <v>4310000</v>
      </c>
      <c r="C845">
        <f>+Polynomial_degree4!C37</f>
        <v>36</v>
      </c>
      <c r="D845" s="1" t="s">
        <v>40</v>
      </c>
    </row>
    <row r="846" spans="1:4" x14ac:dyDescent="0.25">
      <c r="A846">
        <f>+Polynomial_degree4!A38</f>
        <v>-28</v>
      </c>
      <c r="B846">
        <f>+Polynomial_degree4!B38</f>
        <v>5274656</v>
      </c>
      <c r="C846">
        <f>+Polynomial_degree4!C38</f>
        <v>37</v>
      </c>
      <c r="D846" s="1" t="s">
        <v>40</v>
      </c>
    </row>
    <row r="847" spans="1:4" x14ac:dyDescent="0.25">
      <c r="A847">
        <f>+Polynomial_degree4!A39</f>
        <v>-26</v>
      </c>
      <c r="B847">
        <f>+Polynomial_degree4!B39</f>
        <v>6196976</v>
      </c>
      <c r="C847">
        <f>+Polynomial_degree4!C39</f>
        <v>38</v>
      </c>
      <c r="D847" s="1" t="s">
        <v>40</v>
      </c>
    </row>
    <row r="848" spans="1:4" x14ac:dyDescent="0.25">
      <c r="A848">
        <f>+Polynomial_degree4!A40</f>
        <v>-24</v>
      </c>
      <c r="B848">
        <f>+Polynomial_degree4!B40</f>
        <v>7071776</v>
      </c>
      <c r="C848">
        <f>+Polynomial_degree4!C40</f>
        <v>39</v>
      </c>
      <c r="D848" s="1" t="s">
        <v>40</v>
      </c>
    </row>
    <row r="849" spans="1:4" x14ac:dyDescent="0.25">
      <c r="A849">
        <f>+Polynomial_degree4!A41</f>
        <v>-22</v>
      </c>
      <c r="B849">
        <f>+Polynomial_degree4!B41</f>
        <v>7894256</v>
      </c>
      <c r="C849">
        <f>+Polynomial_degree4!C41</f>
        <v>40</v>
      </c>
      <c r="D849" s="1" t="s">
        <v>40</v>
      </c>
    </row>
    <row r="850" spans="1:4" x14ac:dyDescent="0.25">
      <c r="A850">
        <f>+Polynomial_degree4!A42</f>
        <v>-20</v>
      </c>
      <c r="B850">
        <f>+Polynomial_degree4!B42</f>
        <v>8660000</v>
      </c>
      <c r="C850">
        <f>+Polynomial_degree4!C42</f>
        <v>41</v>
      </c>
      <c r="D850" s="1" t="s">
        <v>40</v>
      </c>
    </row>
    <row r="851" spans="1:4" x14ac:dyDescent="0.25">
      <c r="A851">
        <f>+Polynomial_degree4!A43</f>
        <v>-18</v>
      </c>
      <c r="B851">
        <f>+Polynomial_degree4!B43</f>
        <v>9364976</v>
      </c>
      <c r="C851">
        <f>+Polynomial_degree4!C43</f>
        <v>42</v>
      </c>
      <c r="D851" s="1" t="s">
        <v>40</v>
      </c>
    </row>
    <row r="852" spans="1:4" x14ac:dyDescent="0.25">
      <c r="A852">
        <f>+Polynomial_degree4!A44</f>
        <v>-16</v>
      </c>
      <c r="B852">
        <f>+Polynomial_degree4!B44</f>
        <v>10005536</v>
      </c>
      <c r="C852">
        <f>+Polynomial_degree4!C44</f>
        <v>43</v>
      </c>
      <c r="D852" s="1" t="s">
        <v>40</v>
      </c>
    </row>
    <row r="853" spans="1:4" x14ac:dyDescent="0.25">
      <c r="A853">
        <f>+Polynomial_degree4!A45</f>
        <v>-14</v>
      </c>
      <c r="B853">
        <f>+Polynomial_degree4!B45</f>
        <v>10578416</v>
      </c>
      <c r="C853">
        <f>+Polynomial_degree4!C45</f>
        <v>44</v>
      </c>
      <c r="D853" s="1" t="s">
        <v>40</v>
      </c>
    </row>
    <row r="854" spans="1:4" x14ac:dyDescent="0.25">
      <c r="A854">
        <f>+Polynomial_degree4!A46</f>
        <v>-12</v>
      </c>
      <c r="B854">
        <f>+Polynomial_degree4!B46</f>
        <v>11080736</v>
      </c>
      <c r="C854">
        <f>+Polynomial_degree4!C46</f>
        <v>45</v>
      </c>
      <c r="D854" s="1" t="s">
        <v>40</v>
      </c>
    </row>
    <row r="855" spans="1:4" x14ac:dyDescent="0.25">
      <c r="A855">
        <f>+Polynomial_degree4!A47</f>
        <v>-10</v>
      </c>
      <c r="B855">
        <f>+Polynomial_degree4!B47</f>
        <v>11510000</v>
      </c>
      <c r="C855">
        <f>+Polynomial_degree4!C47</f>
        <v>46</v>
      </c>
      <c r="D855" s="1" t="s">
        <v>40</v>
      </c>
    </row>
    <row r="856" spans="1:4" x14ac:dyDescent="0.25">
      <c r="A856">
        <f>+Polynomial_degree4!A48</f>
        <v>-8</v>
      </c>
      <c r="B856">
        <f>+Polynomial_degree4!B48</f>
        <v>11864096</v>
      </c>
      <c r="C856">
        <f>+Polynomial_degree4!C48</f>
        <v>47</v>
      </c>
      <c r="D856" s="1" t="s">
        <v>40</v>
      </c>
    </row>
    <row r="857" spans="1:4" x14ac:dyDescent="0.25">
      <c r="A857">
        <f>+Polynomial_degree4!A49</f>
        <v>-6</v>
      </c>
      <c r="B857">
        <f>+Polynomial_degree4!B49</f>
        <v>12141296</v>
      </c>
      <c r="C857">
        <f>+Polynomial_degree4!C49</f>
        <v>48</v>
      </c>
      <c r="D857" s="1" t="s">
        <v>40</v>
      </c>
    </row>
    <row r="858" spans="1:4" x14ac:dyDescent="0.25">
      <c r="A858">
        <f>+Polynomial_degree4!A50</f>
        <v>-4</v>
      </c>
      <c r="B858">
        <f>+Polynomial_degree4!B50</f>
        <v>12340256</v>
      </c>
      <c r="C858">
        <f>+Polynomial_degree4!C50</f>
        <v>49</v>
      </c>
      <c r="D858" s="1" t="s">
        <v>40</v>
      </c>
    </row>
    <row r="859" spans="1:4" x14ac:dyDescent="0.25">
      <c r="A859">
        <f>+Polynomial_degree4!A51</f>
        <v>-2</v>
      </c>
      <c r="B859">
        <f>+Polynomial_degree4!B51</f>
        <v>12460016</v>
      </c>
      <c r="C859">
        <f>+Polynomial_degree4!C51</f>
        <v>50</v>
      </c>
      <c r="D859" s="1" t="s">
        <v>40</v>
      </c>
    </row>
    <row r="860" spans="1:4" x14ac:dyDescent="0.25">
      <c r="A860">
        <f>+Polynomial_degree4!A52</f>
        <v>0</v>
      </c>
      <c r="B860">
        <f>+Polynomial_degree4!B52</f>
        <v>12500000</v>
      </c>
      <c r="C860">
        <f>+Polynomial_degree4!C52</f>
        <v>51</v>
      </c>
      <c r="D860" s="1" t="s">
        <v>40</v>
      </c>
    </row>
    <row r="861" spans="1:4" x14ac:dyDescent="0.25">
      <c r="A861">
        <f>+Polynomial_degree4!A53</f>
        <v>2</v>
      </c>
      <c r="B861">
        <f>+Polynomial_degree4!B53</f>
        <v>12460016</v>
      </c>
      <c r="C861">
        <f>+Polynomial_degree4!C53</f>
        <v>52</v>
      </c>
      <c r="D861" s="1" t="s">
        <v>40</v>
      </c>
    </row>
    <row r="862" spans="1:4" x14ac:dyDescent="0.25">
      <c r="A862">
        <f>+Polynomial_degree4!A54</f>
        <v>4</v>
      </c>
      <c r="B862">
        <f>+Polynomial_degree4!B54</f>
        <v>12340256</v>
      </c>
      <c r="C862">
        <f>+Polynomial_degree4!C54</f>
        <v>53</v>
      </c>
      <c r="D862" s="1" t="s">
        <v>40</v>
      </c>
    </row>
    <row r="863" spans="1:4" x14ac:dyDescent="0.25">
      <c r="A863">
        <f>+Polynomial_degree4!A55</f>
        <v>6</v>
      </c>
      <c r="B863">
        <f>+Polynomial_degree4!B55</f>
        <v>12141296</v>
      </c>
      <c r="C863">
        <f>+Polynomial_degree4!C55</f>
        <v>54</v>
      </c>
      <c r="D863" s="1" t="s">
        <v>40</v>
      </c>
    </row>
    <row r="864" spans="1:4" x14ac:dyDescent="0.25">
      <c r="A864">
        <f>+Polynomial_degree4!A56</f>
        <v>8</v>
      </c>
      <c r="B864">
        <f>+Polynomial_degree4!B56</f>
        <v>11864096</v>
      </c>
      <c r="C864">
        <f>+Polynomial_degree4!C56</f>
        <v>55</v>
      </c>
      <c r="D864" s="1" t="s">
        <v>40</v>
      </c>
    </row>
    <row r="865" spans="1:4" x14ac:dyDescent="0.25">
      <c r="A865">
        <f>+Polynomial_degree4!A57</f>
        <v>10</v>
      </c>
      <c r="B865">
        <f>+Polynomial_degree4!B57</f>
        <v>11510000</v>
      </c>
      <c r="C865">
        <f>+Polynomial_degree4!C57</f>
        <v>56</v>
      </c>
      <c r="D865" s="1" t="s">
        <v>40</v>
      </c>
    </row>
    <row r="866" spans="1:4" x14ac:dyDescent="0.25">
      <c r="A866">
        <f>+Polynomial_degree4!A58</f>
        <v>12</v>
      </c>
      <c r="B866">
        <f>+Polynomial_degree4!B58</f>
        <v>11080736</v>
      </c>
      <c r="C866">
        <f>+Polynomial_degree4!C58</f>
        <v>57</v>
      </c>
      <c r="D866" s="1" t="s">
        <v>40</v>
      </c>
    </row>
    <row r="867" spans="1:4" x14ac:dyDescent="0.25">
      <c r="A867">
        <f>+Polynomial_degree4!A59</f>
        <v>14</v>
      </c>
      <c r="B867">
        <f>+Polynomial_degree4!B59</f>
        <v>10578416</v>
      </c>
      <c r="C867">
        <f>+Polynomial_degree4!C59</f>
        <v>58</v>
      </c>
      <c r="D867" s="1" t="s">
        <v>40</v>
      </c>
    </row>
    <row r="868" spans="1:4" x14ac:dyDescent="0.25">
      <c r="A868">
        <f>+Polynomial_degree4!A60</f>
        <v>16</v>
      </c>
      <c r="B868">
        <f>+Polynomial_degree4!B60</f>
        <v>10005536</v>
      </c>
      <c r="C868">
        <f>+Polynomial_degree4!C60</f>
        <v>59</v>
      </c>
      <c r="D868" s="1" t="s">
        <v>40</v>
      </c>
    </row>
    <row r="869" spans="1:4" x14ac:dyDescent="0.25">
      <c r="A869">
        <f>+Polynomial_degree4!A61</f>
        <v>18</v>
      </c>
      <c r="B869">
        <f>+Polynomial_degree4!B61</f>
        <v>9364976</v>
      </c>
      <c r="C869">
        <f>+Polynomial_degree4!C61</f>
        <v>60</v>
      </c>
      <c r="D869" s="1" t="s">
        <v>40</v>
      </c>
    </row>
    <row r="870" spans="1:4" x14ac:dyDescent="0.25">
      <c r="A870">
        <f>+Polynomial_degree4!A62</f>
        <v>20</v>
      </c>
      <c r="B870">
        <f>+Polynomial_degree4!B62</f>
        <v>8660000</v>
      </c>
      <c r="C870">
        <f>+Polynomial_degree4!C62</f>
        <v>61</v>
      </c>
      <c r="D870" s="1" t="s">
        <v>40</v>
      </c>
    </row>
    <row r="871" spans="1:4" x14ac:dyDescent="0.25">
      <c r="A871">
        <f>+Polynomial_degree4!A63</f>
        <v>22</v>
      </c>
      <c r="B871">
        <f>+Polynomial_degree4!B63</f>
        <v>7894256</v>
      </c>
      <c r="C871">
        <f>+Polynomial_degree4!C63</f>
        <v>62</v>
      </c>
      <c r="D871" s="1" t="s">
        <v>40</v>
      </c>
    </row>
    <row r="872" spans="1:4" x14ac:dyDescent="0.25">
      <c r="A872">
        <f>+Polynomial_degree4!A64</f>
        <v>24</v>
      </c>
      <c r="B872">
        <f>+Polynomial_degree4!B64</f>
        <v>7071776</v>
      </c>
      <c r="C872">
        <f>+Polynomial_degree4!C64</f>
        <v>63</v>
      </c>
      <c r="D872" s="1" t="s">
        <v>40</v>
      </c>
    </row>
    <row r="873" spans="1:4" x14ac:dyDescent="0.25">
      <c r="A873">
        <f>+Polynomial_degree4!A65</f>
        <v>26</v>
      </c>
      <c r="B873">
        <f>+Polynomial_degree4!B65</f>
        <v>6196976</v>
      </c>
      <c r="C873">
        <f>+Polynomial_degree4!C65</f>
        <v>64</v>
      </c>
      <c r="D873" s="1" t="s">
        <v>40</v>
      </c>
    </row>
    <row r="874" spans="1:4" x14ac:dyDescent="0.25">
      <c r="A874">
        <f>+Polynomial_degree4!A66</f>
        <v>28</v>
      </c>
      <c r="B874">
        <f>+Polynomial_degree4!B66</f>
        <v>5274656</v>
      </c>
      <c r="C874">
        <f>+Polynomial_degree4!C66</f>
        <v>65</v>
      </c>
      <c r="D874" s="1" t="s">
        <v>40</v>
      </c>
    </row>
    <row r="875" spans="1:4" x14ac:dyDescent="0.25">
      <c r="A875">
        <f>+Polynomial_degree4!A67</f>
        <v>30</v>
      </c>
      <c r="B875">
        <f>+Polynomial_degree4!B67</f>
        <v>4310000</v>
      </c>
      <c r="C875">
        <f>+Polynomial_degree4!C67</f>
        <v>66</v>
      </c>
      <c r="D875" s="1" t="s">
        <v>40</v>
      </c>
    </row>
    <row r="876" spans="1:4" x14ac:dyDescent="0.25">
      <c r="A876">
        <f>+Polynomial_degree4!A68</f>
        <v>32</v>
      </c>
      <c r="B876">
        <f>+Polynomial_degree4!B68</f>
        <v>3308576</v>
      </c>
      <c r="C876">
        <f>+Polynomial_degree4!C68</f>
        <v>67</v>
      </c>
      <c r="D876" s="1" t="s">
        <v>40</v>
      </c>
    </row>
    <row r="877" spans="1:4" x14ac:dyDescent="0.25">
      <c r="A877">
        <f>+Polynomial_degree4!A69</f>
        <v>34</v>
      </c>
      <c r="B877">
        <f>+Polynomial_degree4!B69</f>
        <v>2276336</v>
      </c>
      <c r="C877">
        <f>+Polynomial_degree4!C69</f>
        <v>68</v>
      </c>
      <c r="D877" s="1" t="s">
        <v>40</v>
      </c>
    </row>
    <row r="878" spans="1:4" x14ac:dyDescent="0.25">
      <c r="A878">
        <f>+Polynomial_degree4!A70</f>
        <v>36</v>
      </c>
      <c r="B878">
        <f>+Polynomial_degree4!B70</f>
        <v>1219616</v>
      </c>
      <c r="C878">
        <f>+Polynomial_degree4!C70</f>
        <v>69</v>
      </c>
      <c r="D878" s="1" t="s">
        <v>40</v>
      </c>
    </row>
    <row r="879" spans="1:4" x14ac:dyDescent="0.25">
      <c r="A879">
        <f>+Polynomial_degree4!A71</f>
        <v>38</v>
      </c>
      <c r="B879">
        <f>+Polynomial_degree4!B71</f>
        <v>145136</v>
      </c>
      <c r="C879">
        <f>+Polynomial_degree4!C71</f>
        <v>70</v>
      </c>
      <c r="D879" s="1" t="s">
        <v>40</v>
      </c>
    </row>
    <row r="880" spans="1:4" x14ac:dyDescent="0.25">
      <c r="A880">
        <f>+Polynomial_degree4!A72</f>
        <v>40</v>
      </c>
      <c r="B880">
        <f>+Polynomial_degree4!B72</f>
        <v>-940000</v>
      </c>
      <c r="C880">
        <f>+Polynomial_degree4!C72</f>
        <v>71</v>
      </c>
      <c r="D880" s="1" t="s">
        <v>40</v>
      </c>
    </row>
    <row r="881" spans="1:4" x14ac:dyDescent="0.25">
      <c r="A881">
        <f>+Polynomial_degree4!A73</f>
        <v>42</v>
      </c>
      <c r="B881">
        <f>+Polynomial_degree4!B73</f>
        <v>-2028304</v>
      </c>
      <c r="C881">
        <f>+Polynomial_degree4!C73</f>
        <v>72</v>
      </c>
      <c r="D881" s="1" t="s">
        <v>40</v>
      </c>
    </row>
    <row r="882" spans="1:4" x14ac:dyDescent="0.25">
      <c r="A882">
        <f>+Polynomial_degree4!A74</f>
        <v>44</v>
      </c>
      <c r="B882">
        <f>+Polynomial_degree4!B74</f>
        <v>-3111904</v>
      </c>
      <c r="C882">
        <f>+Polynomial_degree4!C74</f>
        <v>73</v>
      </c>
      <c r="D882" s="1" t="s">
        <v>40</v>
      </c>
    </row>
    <row r="883" spans="1:4" x14ac:dyDescent="0.25">
      <c r="A883">
        <f>+Polynomial_degree4!A75</f>
        <v>46</v>
      </c>
      <c r="B883">
        <f>+Polynomial_degree4!B75</f>
        <v>-4182544</v>
      </c>
      <c r="C883">
        <f>+Polynomial_degree4!C75</f>
        <v>74</v>
      </c>
      <c r="D883" s="1" t="s">
        <v>40</v>
      </c>
    </row>
    <row r="884" spans="1:4" x14ac:dyDescent="0.25">
      <c r="A884">
        <f>+Polynomial_degree4!A76</f>
        <v>48</v>
      </c>
      <c r="B884">
        <f>+Polynomial_degree4!B76</f>
        <v>-5231584</v>
      </c>
      <c r="C884">
        <f>+Polynomial_degree4!C76</f>
        <v>75</v>
      </c>
      <c r="D884" s="1" t="s">
        <v>40</v>
      </c>
    </row>
    <row r="885" spans="1:4" x14ac:dyDescent="0.25">
      <c r="A885">
        <f>+Polynomial_degree4!A77</f>
        <v>50</v>
      </c>
      <c r="B885">
        <f>+Polynomial_degree4!B77</f>
        <v>-6250000</v>
      </c>
      <c r="C885">
        <f>+Polynomial_degree4!C77</f>
        <v>76</v>
      </c>
      <c r="D885" s="1" t="s">
        <v>40</v>
      </c>
    </row>
    <row r="886" spans="1:4" x14ac:dyDescent="0.25">
      <c r="A886">
        <f>+Polynomial_degree4!A78</f>
        <v>52</v>
      </c>
      <c r="B886">
        <f>+Polynomial_degree4!B78</f>
        <v>-7228384</v>
      </c>
      <c r="C886">
        <f>+Polynomial_degree4!C78</f>
        <v>77</v>
      </c>
      <c r="D886" s="1" t="s">
        <v>40</v>
      </c>
    </row>
    <row r="887" spans="1:4" x14ac:dyDescent="0.25">
      <c r="A887">
        <f>+Polynomial_degree4!A79</f>
        <v>54</v>
      </c>
      <c r="B887">
        <f>+Polynomial_degree4!B79</f>
        <v>-8156944</v>
      </c>
      <c r="C887">
        <f>+Polynomial_degree4!C79</f>
        <v>78</v>
      </c>
      <c r="D887" s="1" t="s">
        <v>40</v>
      </c>
    </row>
    <row r="888" spans="1:4" x14ac:dyDescent="0.25">
      <c r="A888">
        <f>+Polynomial_degree4!A80</f>
        <v>56</v>
      </c>
      <c r="B888">
        <f>+Polynomial_degree4!B80</f>
        <v>-9025504</v>
      </c>
      <c r="C888">
        <f>+Polynomial_degree4!C80</f>
        <v>79</v>
      </c>
      <c r="D888" s="1" t="s">
        <v>40</v>
      </c>
    </row>
    <row r="889" spans="1:4" x14ac:dyDescent="0.25">
      <c r="A889">
        <f>+Polynomial_degree4!A81</f>
        <v>58</v>
      </c>
      <c r="B889">
        <f>+Polynomial_degree4!B81</f>
        <v>-9823504</v>
      </c>
      <c r="C889">
        <f>+Polynomial_degree4!C81</f>
        <v>80</v>
      </c>
      <c r="D889" s="1" t="s">
        <v>40</v>
      </c>
    </row>
    <row r="890" spans="1:4" x14ac:dyDescent="0.25">
      <c r="A890">
        <f>+Polynomial_degree4!A82</f>
        <v>60</v>
      </c>
      <c r="B890">
        <f>+Polynomial_degree4!B82</f>
        <v>-10540000</v>
      </c>
      <c r="C890">
        <f>+Polynomial_degree4!C82</f>
        <v>81</v>
      </c>
      <c r="D890" s="1" t="s">
        <v>40</v>
      </c>
    </row>
    <row r="891" spans="1:4" x14ac:dyDescent="0.25">
      <c r="A891">
        <f>+Polynomial_degree4!A83</f>
        <v>62</v>
      </c>
      <c r="B891">
        <f>+Polynomial_degree4!B83</f>
        <v>-11163664</v>
      </c>
      <c r="C891">
        <f>+Polynomial_degree4!C83</f>
        <v>82</v>
      </c>
      <c r="D891" s="1" t="s">
        <v>40</v>
      </c>
    </row>
    <row r="892" spans="1:4" x14ac:dyDescent="0.25">
      <c r="A892">
        <f>+Polynomial_degree4!A84</f>
        <v>64</v>
      </c>
      <c r="B892">
        <f>+Polynomial_degree4!B84</f>
        <v>-11682784</v>
      </c>
      <c r="C892">
        <f>+Polynomial_degree4!C84</f>
        <v>83</v>
      </c>
      <c r="D892" s="1" t="s">
        <v>40</v>
      </c>
    </row>
    <row r="893" spans="1:4" x14ac:dyDescent="0.25">
      <c r="A893">
        <f>+Polynomial_degree4!A85</f>
        <v>66</v>
      </c>
      <c r="B893">
        <f>+Polynomial_degree4!B85</f>
        <v>-12085264</v>
      </c>
      <c r="C893">
        <f>+Polynomial_degree4!C85</f>
        <v>84</v>
      </c>
      <c r="D893" s="1" t="s">
        <v>40</v>
      </c>
    </row>
    <row r="894" spans="1:4" x14ac:dyDescent="0.25">
      <c r="A894">
        <f>+Polynomial_degree4!A86</f>
        <v>68</v>
      </c>
      <c r="B894">
        <f>+Polynomial_degree4!B86</f>
        <v>-12358624</v>
      </c>
      <c r="C894">
        <f>+Polynomial_degree4!C86</f>
        <v>85</v>
      </c>
      <c r="D894" s="1" t="s">
        <v>40</v>
      </c>
    </row>
    <row r="895" spans="1:4" x14ac:dyDescent="0.25">
      <c r="A895">
        <f>+Polynomial_degree4!A87</f>
        <v>70</v>
      </c>
      <c r="B895">
        <f>+Polynomial_degree4!B87</f>
        <v>-12490000</v>
      </c>
      <c r="C895">
        <f>+Polynomial_degree4!C87</f>
        <v>86</v>
      </c>
      <c r="D895" s="1" t="s">
        <v>40</v>
      </c>
    </row>
    <row r="896" spans="1:4" x14ac:dyDescent="0.25">
      <c r="A896">
        <f>+Polynomial_degree4!A88</f>
        <v>72</v>
      </c>
      <c r="B896">
        <f>+Polynomial_degree4!B88</f>
        <v>-12466144</v>
      </c>
      <c r="C896">
        <f>+Polynomial_degree4!C88</f>
        <v>87</v>
      </c>
      <c r="D896" s="1" t="s">
        <v>40</v>
      </c>
    </row>
    <row r="897" spans="1:4" x14ac:dyDescent="0.25">
      <c r="A897">
        <f>+Polynomial_degree4!A89</f>
        <v>74</v>
      </c>
      <c r="B897">
        <f>+Polynomial_degree4!B89</f>
        <v>-12273424</v>
      </c>
      <c r="C897">
        <f>+Polynomial_degree4!C89</f>
        <v>88</v>
      </c>
      <c r="D897" s="1" t="s">
        <v>40</v>
      </c>
    </row>
    <row r="898" spans="1:4" x14ac:dyDescent="0.25">
      <c r="A898">
        <f>+Polynomial_degree4!A90</f>
        <v>76</v>
      </c>
      <c r="B898">
        <f>+Polynomial_degree4!B90</f>
        <v>-11897824</v>
      </c>
      <c r="C898">
        <f>+Polynomial_degree4!C90</f>
        <v>89</v>
      </c>
      <c r="D898" s="1" t="s">
        <v>40</v>
      </c>
    </row>
    <row r="899" spans="1:4" x14ac:dyDescent="0.25">
      <c r="A899">
        <f>+Polynomial_degree4!A91</f>
        <v>78</v>
      </c>
      <c r="B899">
        <f>+Polynomial_degree4!B91</f>
        <v>-11324944</v>
      </c>
      <c r="C899">
        <f>+Polynomial_degree4!C91</f>
        <v>90</v>
      </c>
      <c r="D899" s="1" t="s">
        <v>40</v>
      </c>
    </row>
    <row r="900" spans="1:4" x14ac:dyDescent="0.25">
      <c r="A900">
        <f>+Polynomial_degree4!A92</f>
        <v>80</v>
      </c>
      <c r="B900">
        <f>+Polynomial_degree4!B92</f>
        <v>-10540000</v>
      </c>
      <c r="C900">
        <f>+Polynomial_degree4!C92</f>
        <v>91</v>
      </c>
      <c r="D900" s="1" t="s">
        <v>40</v>
      </c>
    </row>
    <row r="901" spans="1:4" x14ac:dyDescent="0.25">
      <c r="A901">
        <f>+Polynomial_degree4!A93</f>
        <v>82</v>
      </c>
      <c r="B901">
        <f>+Polynomial_degree4!B93</f>
        <v>-9527824</v>
      </c>
      <c r="C901">
        <f>+Polynomial_degree4!C93</f>
        <v>92</v>
      </c>
      <c r="D901" s="1" t="s">
        <v>40</v>
      </c>
    </row>
    <row r="902" spans="1:4" x14ac:dyDescent="0.25">
      <c r="A902">
        <f>+Polynomial_degree4!A94</f>
        <v>84</v>
      </c>
      <c r="B902">
        <f>+Polynomial_degree4!B94</f>
        <v>-8272864</v>
      </c>
      <c r="C902">
        <f>+Polynomial_degree4!C94</f>
        <v>93</v>
      </c>
      <c r="D902" s="1" t="s">
        <v>40</v>
      </c>
    </row>
    <row r="903" spans="1:4" x14ac:dyDescent="0.25">
      <c r="A903">
        <f>+Polynomial_degree4!A95</f>
        <v>86</v>
      </c>
      <c r="B903">
        <f>+Polynomial_degree4!B95</f>
        <v>-6759184</v>
      </c>
      <c r="C903">
        <f>+Polynomial_degree4!C95</f>
        <v>94</v>
      </c>
      <c r="D903" s="1" t="s">
        <v>40</v>
      </c>
    </row>
    <row r="904" spans="1:4" x14ac:dyDescent="0.25">
      <c r="A904">
        <f>+Polynomial_degree4!A96</f>
        <v>88</v>
      </c>
      <c r="B904">
        <f>+Polynomial_degree4!B96</f>
        <v>-4970464</v>
      </c>
      <c r="C904">
        <f>+Polynomial_degree4!C96</f>
        <v>95</v>
      </c>
      <c r="D904" s="1" t="s">
        <v>40</v>
      </c>
    </row>
    <row r="905" spans="1:4" x14ac:dyDescent="0.25">
      <c r="A905">
        <f>+Polynomial_degree4!A97</f>
        <v>90</v>
      </c>
      <c r="B905">
        <f>+Polynomial_degree4!B97</f>
        <v>-2890000</v>
      </c>
      <c r="C905">
        <f>+Polynomial_degree4!C97</f>
        <v>96</v>
      </c>
      <c r="D905" s="1" t="s">
        <v>40</v>
      </c>
    </row>
    <row r="906" spans="1:4" x14ac:dyDescent="0.25">
      <c r="A906">
        <f>+Polynomial_degree4!A98</f>
        <v>92</v>
      </c>
      <c r="B906">
        <f>+Polynomial_degree4!B98</f>
        <v>-500704</v>
      </c>
      <c r="C906">
        <f>+Polynomial_degree4!C98</f>
        <v>97</v>
      </c>
      <c r="D906" s="1" t="s">
        <v>40</v>
      </c>
    </row>
    <row r="907" spans="1:4" x14ac:dyDescent="0.25">
      <c r="A907">
        <f>+Polynomial_degree4!A99</f>
        <v>94</v>
      </c>
      <c r="B907">
        <f>+Polynomial_degree4!B99</f>
        <v>2214896</v>
      </c>
      <c r="C907">
        <f>+Polynomial_degree4!C99</f>
        <v>98</v>
      </c>
      <c r="D907" s="1" t="s">
        <v>40</v>
      </c>
    </row>
    <row r="908" spans="1:4" x14ac:dyDescent="0.25">
      <c r="A908">
        <f>+Polynomial_degree4!A100</f>
        <v>96</v>
      </c>
      <c r="B908">
        <f>+Polynomial_degree4!B100</f>
        <v>5274656</v>
      </c>
      <c r="C908">
        <f>+Polynomial_degree4!C100</f>
        <v>99</v>
      </c>
      <c r="D908" s="1" t="s">
        <v>40</v>
      </c>
    </row>
    <row r="909" spans="1:4" x14ac:dyDescent="0.25">
      <c r="A909">
        <f>+Polynomial_degree4!A101</f>
        <v>98</v>
      </c>
      <c r="B909">
        <f>+Polynomial_degree4!B101</f>
        <v>8696816</v>
      </c>
      <c r="C909">
        <f>+Polynomial_degree4!C101</f>
        <v>100</v>
      </c>
      <c r="D909" s="1" t="s">
        <v>40</v>
      </c>
    </row>
    <row r="910" spans="1:4" x14ac:dyDescent="0.25">
      <c r="A910">
        <f>+Polynomial_degree4!A102</f>
        <v>100</v>
      </c>
      <c r="B910">
        <f>+Polynomial_degree4!B102</f>
        <v>12500000</v>
      </c>
      <c r="C910">
        <f>+Polynomial_degree4!C102</f>
        <v>101</v>
      </c>
      <c r="D910" s="1" t="s">
        <v>40</v>
      </c>
    </row>
    <row r="911" spans="1:4" x14ac:dyDescent="0.25">
      <c r="A911">
        <f>+Polynomial_degree5!A2</f>
        <v>-100</v>
      </c>
      <c r="B911">
        <f>+Polynomial_degree5!B2</f>
        <v>-7500000</v>
      </c>
      <c r="C911">
        <f>+Polynomial_degree5!C2</f>
        <v>1</v>
      </c>
      <c r="D911" s="1" t="s">
        <v>41</v>
      </c>
    </row>
    <row r="912" spans="1:4" x14ac:dyDescent="0.25">
      <c r="A912">
        <f>+Polynomial_degree5!A3</f>
        <v>-98</v>
      </c>
      <c r="B912">
        <f>+Polynomial_degree5!B3</f>
        <v>-6539207.9680000003</v>
      </c>
      <c r="C912">
        <f>+Polynomial_degree5!C3</f>
        <v>2</v>
      </c>
      <c r="D912" s="1" t="s">
        <v>41</v>
      </c>
    </row>
    <row r="913" spans="1:4" x14ac:dyDescent="0.25">
      <c r="A913">
        <f>+Polynomial_degree5!A4</f>
        <v>-96</v>
      </c>
      <c r="B913">
        <f>+Polynomial_degree5!B4</f>
        <v>-5653726.9759999998</v>
      </c>
      <c r="C913">
        <f>+Polynomial_degree5!C4</f>
        <v>3</v>
      </c>
      <c r="D913" s="1" t="s">
        <v>41</v>
      </c>
    </row>
    <row r="914" spans="1:4" x14ac:dyDescent="0.25">
      <c r="A914">
        <f>+Polynomial_degree5!A5</f>
        <v>-94</v>
      </c>
      <c r="B914">
        <f>+Polynomial_degree5!B5</f>
        <v>-4839040.2240000004</v>
      </c>
      <c r="C914">
        <f>+Polynomial_degree5!C5</f>
        <v>4</v>
      </c>
      <c r="D914" s="1" t="s">
        <v>41</v>
      </c>
    </row>
    <row r="915" spans="1:4" x14ac:dyDescent="0.25">
      <c r="A915">
        <f>+Polynomial_degree5!A6</f>
        <v>-92</v>
      </c>
      <c r="B915">
        <f>+Polynomial_degree5!B6</f>
        <v>-4090815.2319999998</v>
      </c>
      <c r="C915">
        <f>+Polynomial_degree5!C6</f>
        <v>5</v>
      </c>
      <c r="D915" s="1" t="s">
        <v>41</v>
      </c>
    </row>
    <row r="916" spans="1:4" x14ac:dyDescent="0.25">
      <c r="A916">
        <f>+Polynomial_degree5!A7</f>
        <v>-90</v>
      </c>
      <c r="B916">
        <f>+Polynomial_degree5!B7</f>
        <v>-3404900</v>
      </c>
      <c r="C916">
        <f>+Polynomial_degree5!C7</f>
        <v>6</v>
      </c>
      <c r="D916" s="1" t="s">
        <v>41</v>
      </c>
    </row>
    <row r="917" spans="1:4" x14ac:dyDescent="0.25">
      <c r="A917">
        <f>+Polynomial_degree5!A8</f>
        <v>-88</v>
      </c>
      <c r="B917">
        <f>+Polynomial_degree5!B8</f>
        <v>-2777319.1680000005</v>
      </c>
      <c r="C917">
        <f>+Polynomial_degree5!C8</f>
        <v>7</v>
      </c>
      <c r="D917" s="1" t="s">
        <v>41</v>
      </c>
    </row>
    <row r="918" spans="1:4" x14ac:dyDescent="0.25">
      <c r="A918">
        <f>+Polynomial_degree5!A9</f>
        <v>-86</v>
      </c>
      <c r="B918">
        <f>+Polynomial_degree5!B9</f>
        <v>-2204270.176</v>
      </c>
      <c r="C918">
        <f>+Polynomial_degree5!C9</f>
        <v>8</v>
      </c>
      <c r="D918" s="1" t="s">
        <v>41</v>
      </c>
    </row>
    <row r="919" spans="1:4" x14ac:dyDescent="0.25">
      <c r="A919">
        <f>+Polynomial_degree5!A10</f>
        <v>-84</v>
      </c>
      <c r="B919">
        <f>+Polynomial_degree5!B10</f>
        <v>-1682119.4240000001</v>
      </c>
      <c r="C919">
        <f>+Polynomial_degree5!C10</f>
        <v>9</v>
      </c>
      <c r="D919" s="1" t="s">
        <v>41</v>
      </c>
    </row>
    <row r="920" spans="1:4" x14ac:dyDescent="0.25">
      <c r="A920">
        <f>+Polynomial_degree5!A11</f>
        <v>-82</v>
      </c>
      <c r="B920">
        <f>+Polynomial_degree5!B11</f>
        <v>-1207398.432</v>
      </c>
      <c r="C920">
        <f>+Polynomial_degree5!C11</f>
        <v>10</v>
      </c>
      <c r="D920" s="1" t="s">
        <v>41</v>
      </c>
    </row>
    <row r="921" spans="1:4" x14ac:dyDescent="0.25">
      <c r="A921">
        <f>+Polynomial_degree5!A12</f>
        <v>-80</v>
      </c>
      <c r="B921">
        <f>+Polynomial_degree5!B12</f>
        <v>-776800</v>
      </c>
      <c r="C921">
        <f>+Polynomial_degree5!C12</f>
        <v>11</v>
      </c>
      <c r="D921" s="1" t="s">
        <v>41</v>
      </c>
    </row>
    <row r="922" spans="1:4" x14ac:dyDescent="0.25">
      <c r="A922">
        <f>+Polynomial_degree5!A13</f>
        <v>-78</v>
      </c>
      <c r="B922">
        <f>+Polynomial_degree5!B13</f>
        <v>-387174.36800000025</v>
      </c>
      <c r="C922">
        <f>+Polynomial_degree5!C13</f>
        <v>12</v>
      </c>
      <c r="D922" s="1" t="s">
        <v>41</v>
      </c>
    </row>
    <row r="923" spans="1:4" x14ac:dyDescent="0.25">
      <c r="A923">
        <f>+Polynomial_degree5!A14</f>
        <v>-76</v>
      </c>
      <c r="B923">
        <f>+Polynomial_degree5!B14</f>
        <v>-35525.376000000164</v>
      </c>
      <c r="C923">
        <f>+Polynomial_degree5!C14</f>
        <v>13</v>
      </c>
      <c r="D923" s="1" t="s">
        <v>41</v>
      </c>
    </row>
    <row r="924" spans="1:4" x14ac:dyDescent="0.25">
      <c r="A924">
        <f>+Polynomial_degree5!A15</f>
        <v>-74</v>
      </c>
      <c r="B924">
        <f>+Polynomial_degree5!B15</f>
        <v>280993.37600000016</v>
      </c>
      <c r="C924">
        <f>+Polynomial_degree5!C15</f>
        <v>14</v>
      </c>
      <c r="D924" s="1" t="s">
        <v>41</v>
      </c>
    </row>
    <row r="925" spans="1:4" x14ac:dyDescent="0.25">
      <c r="A925">
        <f>+Polynomial_degree5!A16</f>
        <v>-72</v>
      </c>
      <c r="B925">
        <f>+Polynomial_degree5!B16</f>
        <v>565082.36800000002</v>
      </c>
      <c r="C925">
        <f>+Polynomial_degree5!C16</f>
        <v>15</v>
      </c>
      <c r="D925" s="1" t="s">
        <v>41</v>
      </c>
    </row>
    <row r="926" spans="1:4" x14ac:dyDescent="0.25">
      <c r="A926">
        <f>+Polynomial_degree5!A17</f>
        <v>-70</v>
      </c>
      <c r="B926">
        <f>+Polynomial_degree5!B17</f>
        <v>819300</v>
      </c>
      <c r="C926">
        <f>+Polynomial_degree5!C17</f>
        <v>16</v>
      </c>
      <c r="D926" s="1" t="s">
        <v>41</v>
      </c>
    </row>
    <row r="927" spans="1:4" x14ac:dyDescent="0.25">
      <c r="A927">
        <f>+Polynomial_degree5!A18</f>
        <v>-68</v>
      </c>
      <c r="B927">
        <f>+Polynomial_degree5!B18</f>
        <v>1046066.432</v>
      </c>
      <c r="C927">
        <f>+Polynomial_degree5!C18</f>
        <v>17</v>
      </c>
      <c r="D927" s="1" t="s">
        <v>41</v>
      </c>
    </row>
    <row r="928" spans="1:4" x14ac:dyDescent="0.25">
      <c r="A928">
        <f>+Polynomial_degree5!A19</f>
        <v>-66</v>
      </c>
      <c r="B928">
        <f>+Polynomial_degree5!B19</f>
        <v>1247667.4239999999</v>
      </c>
      <c r="C928">
        <f>+Polynomial_degree5!C19</f>
        <v>18</v>
      </c>
      <c r="D928" s="1" t="s">
        <v>41</v>
      </c>
    </row>
    <row r="929" spans="1:4" x14ac:dyDescent="0.25">
      <c r="A929">
        <f>+Polynomial_degree5!A20</f>
        <v>-64</v>
      </c>
      <c r="B929">
        <f>+Polynomial_degree5!B20</f>
        <v>1426258.176</v>
      </c>
      <c r="C929">
        <f>+Polynomial_degree5!C20</f>
        <v>19</v>
      </c>
      <c r="D929" s="1" t="s">
        <v>41</v>
      </c>
    </row>
    <row r="930" spans="1:4" x14ac:dyDescent="0.25">
      <c r="A930">
        <f>+Polynomial_degree5!A21</f>
        <v>-62</v>
      </c>
      <c r="B930">
        <f>+Polynomial_degree5!B21</f>
        <v>1583867.1680000001</v>
      </c>
      <c r="C930">
        <f>+Polynomial_degree5!C21</f>
        <v>20</v>
      </c>
      <c r="D930" s="1" t="s">
        <v>41</v>
      </c>
    </row>
    <row r="931" spans="1:4" x14ac:dyDescent="0.25">
      <c r="A931">
        <f>+Polynomial_degree5!A22</f>
        <v>-60</v>
      </c>
      <c r="B931">
        <f>+Polynomial_degree5!B22</f>
        <v>1722400</v>
      </c>
      <c r="C931">
        <f>+Polynomial_degree5!C22</f>
        <v>21</v>
      </c>
      <c r="D931" s="1" t="s">
        <v>41</v>
      </c>
    </row>
    <row r="932" spans="1:4" x14ac:dyDescent="0.25">
      <c r="A932">
        <f>+Polynomial_degree5!A23</f>
        <v>-58</v>
      </c>
      <c r="B932">
        <f>+Polynomial_degree5!B23</f>
        <v>1843643.2319999998</v>
      </c>
      <c r="C932">
        <f>+Polynomial_degree5!C23</f>
        <v>22</v>
      </c>
      <c r="D932" s="1" t="s">
        <v>41</v>
      </c>
    </row>
    <row r="933" spans="1:4" x14ac:dyDescent="0.25">
      <c r="A933">
        <f>+Polynomial_degree5!A24</f>
        <v>-56</v>
      </c>
      <c r="B933">
        <f>+Polynomial_degree5!B24</f>
        <v>1949268.2239999999</v>
      </c>
      <c r="C933">
        <f>+Polynomial_degree5!C24</f>
        <v>23</v>
      </c>
      <c r="D933" s="1" t="s">
        <v>41</v>
      </c>
    </row>
    <row r="934" spans="1:4" x14ac:dyDescent="0.25">
      <c r="A934">
        <f>+Polynomial_degree5!A25</f>
        <v>-54</v>
      </c>
      <c r="B934">
        <f>+Polynomial_degree5!B25</f>
        <v>2040834.976</v>
      </c>
      <c r="C934">
        <f>+Polynomial_degree5!C25</f>
        <v>24</v>
      </c>
      <c r="D934" s="1" t="s">
        <v>41</v>
      </c>
    </row>
    <row r="935" spans="1:4" x14ac:dyDescent="0.25">
      <c r="A935">
        <f>+Polynomial_degree5!A26</f>
        <v>-52</v>
      </c>
      <c r="B935">
        <f>+Polynomial_degree5!B26</f>
        <v>2119795.9679999999</v>
      </c>
      <c r="C935">
        <f>+Polynomial_degree5!C26</f>
        <v>25</v>
      </c>
      <c r="D935" s="1" t="s">
        <v>41</v>
      </c>
    </row>
    <row r="936" spans="1:4" x14ac:dyDescent="0.25">
      <c r="A936">
        <f>+Polynomial_degree5!A27</f>
        <v>-50</v>
      </c>
      <c r="B936">
        <f>+Polynomial_degree5!B27</f>
        <v>2187500</v>
      </c>
      <c r="C936">
        <f>+Polynomial_degree5!C27</f>
        <v>26</v>
      </c>
      <c r="D936" s="1" t="s">
        <v>41</v>
      </c>
    </row>
    <row r="937" spans="1:4" x14ac:dyDescent="0.25">
      <c r="A937">
        <f>+Polynomial_degree5!A28</f>
        <v>-48</v>
      </c>
      <c r="B937">
        <f>+Polynomial_degree5!B28</f>
        <v>2245196.0320000001</v>
      </c>
      <c r="C937">
        <f>+Polynomial_degree5!C28</f>
        <v>27</v>
      </c>
      <c r="D937" s="1" t="s">
        <v>41</v>
      </c>
    </row>
    <row r="938" spans="1:4" x14ac:dyDescent="0.25">
      <c r="A938">
        <f>+Polynomial_degree5!A29</f>
        <v>-46</v>
      </c>
      <c r="B938">
        <f>+Polynomial_degree5!B29</f>
        <v>2294037.0240000002</v>
      </c>
      <c r="C938">
        <f>+Polynomial_degree5!C29</f>
        <v>28</v>
      </c>
      <c r="D938" s="1" t="s">
        <v>41</v>
      </c>
    </row>
    <row r="939" spans="1:4" x14ac:dyDescent="0.25">
      <c r="A939">
        <f>+Polynomial_degree5!A30</f>
        <v>-44</v>
      </c>
      <c r="B939">
        <f>+Polynomial_degree5!B30</f>
        <v>2335083.7760000001</v>
      </c>
      <c r="C939">
        <f>+Polynomial_degree5!C30</f>
        <v>29</v>
      </c>
      <c r="D939" s="1" t="s">
        <v>41</v>
      </c>
    </row>
    <row r="940" spans="1:4" x14ac:dyDescent="0.25">
      <c r="A940">
        <f>+Polynomial_degree5!A31</f>
        <v>-42</v>
      </c>
      <c r="B940">
        <f>+Polynomial_degree5!B31</f>
        <v>2369308.7680000002</v>
      </c>
      <c r="C940">
        <f>+Polynomial_degree5!C31</f>
        <v>30</v>
      </c>
      <c r="D940" s="1" t="s">
        <v>41</v>
      </c>
    </row>
    <row r="941" spans="1:4" x14ac:dyDescent="0.25">
      <c r="A941">
        <f>+Polynomial_degree5!A32</f>
        <v>-40</v>
      </c>
      <c r="B941">
        <f>+Polynomial_degree5!B32</f>
        <v>2397600</v>
      </c>
      <c r="C941">
        <f>+Polynomial_degree5!C32</f>
        <v>31</v>
      </c>
      <c r="D941" s="1" t="s">
        <v>41</v>
      </c>
    </row>
    <row r="942" spans="1:4" x14ac:dyDescent="0.25">
      <c r="A942">
        <f>+Polynomial_degree5!A33</f>
        <v>-38</v>
      </c>
      <c r="B942">
        <f>+Polynomial_degree5!B33</f>
        <v>2420764.8319999999</v>
      </c>
      <c r="C942">
        <f>+Polynomial_degree5!C33</f>
        <v>32</v>
      </c>
      <c r="D942" s="1" t="s">
        <v>41</v>
      </c>
    </row>
    <row r="943" spans="1:4" x14ac:dyDescent="0.25">
      <c r="A943">
        <f>+Polynomial_degree5!A34</f>
        <v>-36</v>
      </c>
      <c r="B943">
        <f>+Polynomial_degree5!B34</f>
        <v>2439533.824</v>
      </c>
      <c r="C943">
        <f>+Polynomial_degree5!C34</f>
        <v>33</v>
      </c>
      <c r="D943" s="1" t="s">
        <v>41</v>
      </c>
    </row>
    <row r="944" spans="1:4" x14ac:dyDescent="0.25">
      <c r="A944">
        <f>+Polynomial_degree5!A35</f>
        <v>-34</v>
      </c>
      <c r="B944">
        <f>+Polynomial_degree5!B35</f>
        <v>2454564.5759999999</v>
      </c>
      <c r="C944">
        <f>+Polynomial_degree5!C35</f>
        <v>34</v>
      </c>
      <c r="D944" s="1" t="s">
        <v>41</v>
      </c>
    </row>
    <row r="945" spans="1:4" x14ac:dyDescent="0.25">
      <c r="A945">
        <f>+Polynomial_degree5!A36</f>
        <v>-32</v>
      </c>
      <c r="B945">
        <f>+Polynomial_degree5!B36</f>
        <v>2466445.568</v>
      </c>
      <c r="C945">
        <f>+Polynomial_degree5!C36</f>
        <v>35</v>
      </c>
      <c r="D945" s="1" t="s">
        <v>41</v>
      </c>
    </row>
    <row r="946" spans="1:4" x14ac:dyDescent="0.25">
      <c r="A946">
        <f>+Polynomial_degree5!A37</f>
        <v>-30</v>
      </c>
      <c r="B946">
        <f>+Polynomial_degree5!B37</f>
        <v>2475700</v>
      </c>
      <c r="C946">
        <f>+Polynomial_degree5!C37</f>
        <v>36</v>
      </c>
      <c r="D946" s="1" t="s">
        <v>41</v>
      </c>
    </row>
    <row r="947" spans="1:4" x14ac:dyDescent="0.25">
      <c r="A947">
        <f>+Polynomial_degree5!A38</f>
        <v>-28</v>
      </c>
      <c r="B947">
        <f>+Polynomial_degree5!B38</f>
        <v>2482789.6320000002</v>
      </c>
      <c r="C947">
        <f>+Polynomial_degree5!C38</f>
        <v>37</v>
      </c>
      <c r="D947" s="1" t="s">
        <v>41</v>
      </c>
    </row>
    <row r="948" spans="1:4" x14ac:dyDescent="0.25">
      <c r="A948">
        <f>+Polynomial_degree5!A39</f>
        <v>-26</v>
      </c>
      <c r="B948">
        <f>+Polynomial_degree5!B39</f>
        <v>2488118.6239999998</v>
      </c>
      <c r="C948">
        <f>+Polynomial_degree5!C39</f>
        <v>38</v>
      </c>
      <c r="D948" s="1" t="s">
        <v>41</v>
      </c>
    </row>
    <row r="949" spans="1:4" x14ac:dyDescent="0.25">
      <c r="A949">
        <f>+Polynomial_degree5!A40</f>
        <v>-24</v>
      </c>
      <c r="B949">
        <f>+Polynomial_degree5!B40</f>
        <v>2492037.3760000002</v>
      </c>
      <c r="C949">
        <f>+Polynomial_degree5!C40</f>
        <v>39</v>
      </c>
      <c r="D949" s="1" t="s">
        <v>41</v>
      </c>
    </row>
    <row r="950" spans="1:4" x14ac:dyDescent="0.25">
      <c r="A950">
        <f>+Polynomial_degree5!A41</f>
        <v>-22</v>
      </c>
      <c r="B950">
        <f>+Polynomial_degree5!B41</f>
        <v>2494846.3679999998</v>
      </c>
      <c r="C950">
        <f>+Polynomial_degree5!C41</f>
        <v>40</v>
      </c>
      <c r="D950" s="1" t="s">
        <v>41</v>
      </c>
    </row>
    <row r="951" spans="1:4" x14ac:dyDescent="0.25">
      <c r="A951">
        <f>+Polynomial_degree5!A42</f>
        <v>-20</v>
      </c>
      <c r="B951">
        <f>+Polynomial_degree5!B42</f>
        <v>2496800</v>
      </c>
      <c r="C951">
        <f>+Polynomial_degree5!C42</f>
        <v>41</v>
      </c>
      <c r="D951" s="1" t="s">
        <v>41</v>
      </c>
    </row>
    <row r="952" spans="1:4" x14ac:dyDescent="0.25">
      <c r="A952">
        <f>+Polynomial_degree5!A43</f>
        <v>-18</v>
      </c>
      <c r="B952">
        <f>+Polynomial_degree5!B43</f>
        <v>2498110.432</v>
      </c>
      <c r="C952">
        <f>+Polynomial_degree5!C43</f>
        <v>42</v>
      </c>
      <c r="D952" s="1" t="s">
        <v>41</v>
      </c>
    </row>
    <row r="953" spans="1:4" x14ac:dyDescent="0.25">
      <c r="A953">
        <f>+Polynomial_degree5!A44</f>
        <v>-16</v>
      </c>
      <c r="B953">
        <f>+Polynomial_degree5!B44</f>
        <v>2498951.4240000001</v>
      </c>
      <c r="C953">
        <f>+Polynomial_degree5!C44</f>
        <v>43</v>
      </c>
      <c r="D953" s="1" t="s">
        <v>41</v>
      </c>
    </row>
    <row r="954" spans="1:4" x14ac:dyDescent="0.25">
      <c r="A954">
        <f>+Polynomial_degree5!A45</f>
        <v>-14</v>
      </c>
      <c r="B954">
        <f>+Polynomial_degree5!B45</f>
        <v>2499462.176</v>
      </c>
      <c r="C954">
        <f>+Polynomial_degree5!C45</f>
        <v>44</v>
      </c>
      <c r="D954" s="1" t="s">
        <v>41</v>
      </c>
    </row>
    <row r="955" spans="1:4" x14ac:dyDescent="0.25">
      <c r="A955">
        <f>+Polynomial_degree5!A46</f>
        <v>-12</v>
      </c>
      <c r="B955">
        <f>+Polynomial_degree5!B46</f>
        <v>2499751.1680000001</v>
      </c>
      <c r="C955">
        <f>+Polynomial_degree5!C46</f>
        <v>45</v>
      </c>
      <c r="D955" s="1" t="s">
        <v>41</v>
      </c>
    </row>
    <row r="956" spans="1:4" x14ac:dyDescent="0.25">
      <c r="A956">
        <f>+Polynomial_degree5!A47</f>
        <v>-10</v>
      </c>
      <c r="B956">
        <f>+Polynomial_degree5!B47</f>
        <v>2499900</v>
      </c>
      <c r="C956">
        <f>+Polynomial_degree5!C47</f>
        <v>46</v>
      </c>
      <c r="D956" s="1" t="s">
        <v>41</v>
      </c>
    </row>
    <row r="957" spans="1:4" x14ac:dyDescent="0.25">
      <c r="A957">
        <f>+Polynomial_degree5!A48</f>
        <v>-8</v>
      </c>
      <c r="B957">
        <f>+Polynomial_degree5!B48</f>
        <v>2499967.2319999998</v>
      </c>
      <c r="C957">
        <f>+Polynomial_degree5!C48</f>
        <v>47</v>
      </c>
      <c r="D957" s="1" t="s">
        <v>41</v>
      </c>
    </row>
    <row r="958" spans="1:4" x14ac:dyDescent="0.25">
      <c r="A958">
        <f>+Polynomial_degree5!A49</f>
        <v>-6</v>
      </c>
      <c r="B958">
        <f>+Polynomial_degree5!B49</f>
        <v>2499992.2239999999</v>
      </c>
      <c r="C958">
        <f>+Polynomial_degree5!C49</f>
        <v>48</v>
      </c>
      <c r="D958" s="1" t="s">
        <v>41</v>
      </c>
    </row>
    <row r="959" spans="1:4" x14ac:dyDescent="0.25">
      <c r="A959">
        <f>+Polynomial_degree5!A50</f>
        <v>-4</v>
      </c>
      <c r="B959">
        <f>+Polynomial_degree5!B50</f>
        <v>2499998.9759999998</v>
      </c>
      <c r="C959">
        <f>+Polynomial_degree5!C50</f>
        <v>49</v>
      </c>
      <c r="D959" s="1" t="s">
        <v>41</v>
      </c>
    </row>
    <row r="960" spans="1:4" x14ac:dyDescent="0.25">
      <c r="A960">
        <f>+Polynomial_degree5!A51</f>
        <v>-2</v>
      </c>
      <c r="B960">
        <f>+Polynomial_degree5!B51</f>
        <v>2499999.9679999999</v>
      </c>
      <c r="C960">
        <f>+Polynomial_degree5!C51</f>
        <v>50</v>
      </c>
      <c r="D960" s="1" t="s">
        <v>41</v>
      </c>
    </row>
    <row r="961" spans="1:4" x14ac:dyDescent="0.25">
      <c r="A961">
        <f>+Polynomial_degree5!A52</f>
        <v>0</v>
      </c>
      <c r="B961">
        <f>+Polynomial_degree5!B52</f>
        <v>2500000</v>
      </c>
      <c r="C961">
        <f>+Polynomial_degree5!C52</f>
        <v>51</v>
      </c>
      <c r="D961" s="1" t="s">
        <v>41</v>
      </c>
    </row>
    <row r="962" spans="1:4" x14ac:dyDescent="0.25">
      <c r="A962">
        <f>+Polynomial_degree5!A53</f>
        <v>2</v>
      </c>
      <c r="B962">
        <f>+Polynomial_degree5!B53</f>
        <v>2500000.0320000001</v>
      </c>
      <c r="C962">
        <f>+Polynomial_degree5!C53</f>
        <v>52</v>
      </c>
      <c r="D962" s="1" t="s">
        <v>41</v>
      </c>
    </row>
    <row r="963" spans="1:4" x14ac:dyDescent="0.25">
      <c r="A963">
        <f>+Polynomial_degree5!A54</f>
        <v>4</v>
      </c>
      <c r="B963">
        <f>+Polynomial_degree5!B54</f>
        <v>2500001.0240000002</v>
      </c>
      <c r="C963">
        <f>+Polynomial_degree5!C54</f>
        <v>53</v>
      </c>
      <c r="D963" s="1" t="s">
        <v>41</v>
      </c>
    </row>
    <row r="964" spans="1:4" x14ac:dyDescent="0.25">
      <c r="A964">
        <f>+Polynomial_degree5!A55</f>
        <v>6</v>
      </c>
      <c r="B964">
        <f>+Polynomial_degree5!B55</f>
        <v>2500007.7760000001</v>
      </c>
      <c r="C964">
        <f>+Polynomial_degree5!C55</f>
        <v>54</v>
      </c>
      <c r="D964" s="1" t="s">
        <v>41</v>
      </c>
    </row>
    <row r="965" spans="1:4" x14ac:dyDescent="0.25">
      <c r="A965">
        <f>+Polynomial_degree5!A56</f>
        <v>8</v>
      </c>
      <c r="B965">
        <f>+Polynomial_degree5!B56</f>
        <v>2500032.7680000002</v>
      </c>
      <c r="C965">
        <f>+Polynomial_degree5!C56</f>
        <v>55</v>
      </c>
      <c r="D965" s="1" t="s">
        <v>41</v>
      </c>
    </row>
    <row r="966" spans="1:4" x14ac:dyDescent="0.25">
      <c r="A966">
        <f>+Polynomial_degree5!A57</f>
        <v>10</v>
      </c>
      <c r="B966">
        <f>+Polynomial_degree5!B57</f>
        <v>2500100</v>
      </c>
      <c r="C966">
        <f>+Polynomial_degree5!C57</f>
        <v>56</v>
      </c>
      <c r="D966" s="1" t="s">
        <v>41</v>
      </c>
    </row>
    <row r="967" spans="1:4" x14ac:dyDescent="0.25">
      <c r="A967">
        <f>+Polynomial_degree5!A58</f>
        <v>12</v>
      </c>
      <c r="B967">
        <f>+Polynomial_degree5!B58</f>
        <v>2500248.8319999999</v>
      </c>
      <c r="C967">
        <f>+Polynomial_degree5!C58</f>
        <v>57</v>
      </c>
      <c r="D967" s="1" t="s">
        <v>41</v>
      </c>
    </row>
    <row r="968" spans="1:4" x14ac:dyDescent="0.25">
      <c r="A968">
        <f>+Polynomial_degree5!A59</f>
        <v>14</v>
      </c>
      <c r="B968">
        <f>+Polynomial_degree5!B59</f>
        <v>2500537.824</v>
      </c>
      <c r="C968">
        <f>+Polynomial_degree5!C59</f>
        <v>58</v>
      </c>
      <c r="D968" s="1" t="s">
        <v>41</v>
      </c>
    </row>
    <row r="969" spans="1:4" x14ac:dyDescent="0.25">
      <c r="A969">
        <f>+Polynomial_degree5!A60</f>
        <v>16</v>
      </c>
      <c r="B969">
        <f>+Polynomial_degree5!B60</f>
        <v>2501048.5759999999</v>
      </c>
      <c r="C969">
        <f>+Polynomial_degree5!C60</f>
        <v>59</v>
      </c>
      <c r="D969" s="1" t="s">
        <v>41</v>
      </c>
    </row>
    <row r="970" spans="1:4" x14ac:dyDescent="0.25">
      <c r="A970">
        <f>+Polynomial_degree5!A61</f>
        <v>18</v>
      </c>
      <c r="B970">
        <f>+Polynomial_degree5!B61</f>
        <v>2501889.568</v>
      </c>
      <c r="C970">
        <f>+Polynomial_degree5!C61</f>
        <v>60</v>
      </c>
      <c r="D970" s="1" t="s">
        <v>41</v>
      </c>
    </row>
    <row r="971" spans="1:4" x14ac:dyDescent="0.25">
      <c r="A971">
        <f>+Polynomial_degree5!A62</f>
        <v>20</v>
      </c>
      <c r="B971">
        <f>+Polynomial_degree5!B62</f>
        <v>2503200</v>
      </c>
      <c r="C971">
        <f>+Polynomial_degree5!C62</f>
        <v>61</v>
      </c>
      <c r="D971" s="1" t="s">
        <v>41</v>
      </c>
    </row>
    <row r="972" spans="1:4" x14ac:dyDescent="0.25">
      <c r="A972">
        <f>+Polynomial_degree5!A63</f>
        <v>22</v>
      </c>
      <c r="B972">
        <f>+Polynomial_degree5!B63</f>
        <v>2505153.6320000002</v>
      </c>
      <c r="C972">
        <f>+Polynomial_degree5!C63</f>
        <v>62</v>
      </c>
      <c r="D972" s="1" t="s">
        <v>41</v>
      </c>
    </row>
    <row r="973" spans="1:4" x14ac:dyDescent="0.25">
      <c r="A973">
        <f>+Polynomial_degree5!A64</f>
        <v>24</v>
      </c>
      <c r="B973">
        <f>+Polynomial_degree5!B64</f>
        <v>2507962.6239999998</v>
      </c>
      <c r="C973">
        <f>+Polynomial_degree5!C64</f>
        <v>63</v>
      </c>
      <c r="D973" s="1" t="s">
        <v>41</v>
      </c>
    </row>
    <row r="974" spans="1:4" x14ac:dyDescent="0.25">
      <c r="A974">
        <f>+Polynomial_degree5!A65</f>
        <v>26</v>
      </c>
      <c r="B974">
        <f>+Polynomial_degree5!B65</f>
        <v>2511881.3760000002</v>
      </c>
      <c r="C974">
        <f>+Polynomial_degree5!C65</f>
        <v>64</v>
      </c>
      <c r="D974" s="1" t="s">
        <v>41</v>
      </c>
    </row>
    <row r="975" spans="1:4" x14ac:dyDescent="0.25">
      <c r="A975">
        <f>+Polynomial_degree5!A66</f>
        <v>28</v>
      </c>
      <c r="B975">
        <f>+Polynomial_degree5!B66</f>
        <v>2517210.3679999998</v>
      </c>
      <c r="C975">
        <f>+Polynomial_degree5!C66</f>
        <v>65</v>
      </c>
      <c r="D975" s="1" t="s">
        <v>41</v>
      </c>
    </row>
    <row r="976" spans="1:4" x14ac:dyDescent="0.25">
      <c r="A976">
        <f>+Polynomial_degree5!A67</f>
        <v>30</v>
      </c>
      <c r="B976">
        <f>+Polynomial_degree5!B67</f>
        <v>2524300</v>
      </c>
      <c r="C976">
        <f>+Polynomial_degree5!C67</f>
        <v>66</v>
      </c>
      <c r="D976" s="1" t="s">
        <v>41</v>
      </c>
    </row>
    <row r="977" spans="1:4" x14ac:dyDescent="0.25">
      <c r="A977">
        <f>+Polynomial_degree5!A68</f>
        <v>32</v>
      </c>
      <c r="B977">
        <f>+Polynomial_degree5!B68</f>
        <v>2533554.432</v>
      </c>
      <c r="C977">
        <f>+Polynomial_degree5!C68</f>
        <v>67</v>
      </c>
      <c r="D977" s="1" t="s">
        <v>41</v>
      </c>
    </row>
    <row r="978" spans="1:4" x14ac:dyDescent="0.25">
      <c r="A978">
        <f>+Polynomial_degree5!A69</f>
        <v>34</v>
      </c>
      <c r="B978">
        <f>+Polynomial_degree5!B69</f>
        <v>2545435.4240000001</v>
      </c>
      <c r="C978">
        <f>+Polynomial_degree5!C69</f>
        <v>68</v>
      </c>
      <c r="D978" s="1" t="s">
        <v>41</v>
      </c>
    </row>
    <row r="979" spans="1:4" x14ac:dyDescent="0.25">
      <c r="A979">
        <f>+Polynomial_degree5!A70</f>
        <v>36</v>
      </c>
      <c r="B979">
        <f>+Polynomial_degree5!B70</f>
        <v>2560466.176</v>
      </c>
      <c r="C979">
        <f>+Polynomial_degree5!C70</f>
        <v>69</v>
      </c>
      <c r="D979" s="1" t="s">
        <v>41</v>
      </c>
    </row>
    <row r="980" spans="1:4" x14ac:dyDescent="0.25">
      <c r="A980">
        <f>+Polynomial_degree5!A71</f>
        <v>38</v>
      </c>
      <c r="B980">
        <f>+Polynomial_degree5!B71</f>
        <v>2579235.1680000001</v>
      </c>
      <c r="C980">
        <f>+Polynomial_degree5!C71</f>
        <v>70</v>
      </c>
      <c r="D980" s="1" t="s">
        <v>41</v>
      </c>
    </row>
    <row r="981" spans="1:4" x14ac:dyDescent="0.25">
      <c r="A981">
        <f>+Polynomial_degree5!A72</f>
        <v>40</v>
      </c>
      <c r="B981">
        <f>+Polynomial_degree5!B72</f>
        <v>2602400</v>
      </c>
      <c r="C981">
        <f>+Polynomial_degree5!C72</f>
        <v>71</v>
      </c>
      <c r="D981" s="1" t="s">
        <v>41</v>
      </c>
    </row>
    <row r="982" spans="1:4" x14ac:dyDescent="0.25">
      <c r="A982">
        <f>+Polynomial_degree5!A73</f>
        <v>42</v>
      </c>
      <c r="B982">
        <f>+Polynomial_degree5!B73</f>
        <v>2630691.2319999998</v>
      </c>
      <c r="C982">
        <f>+Polynomial_degree5!C73</f>
        <v>72</v>
      </c>
      <c r="D982" s="1" t="s">
        <v>41</v>
      </c>
    </row>
    <row r="983" spans="1:4" x14ac:dyDescent="0.25">
      <c r="A983">
        <f>+Polynomial_degree5!A74</f>
        <v>44</v>
      </c>
      <c r="B983">
        <f>+Polynomial_degree5!B74</f>
        <v>2664916.2239999999</v>
      </c>
      <c r="C983">
        <f>+Polynomial_degree5!C74</f>
        <v>73</v>
      </c>
      <c r="D983" s="1" t="s">
        <v>41</v>
      </c>
    </row>
    <row r="984" spans="1:4" x14ac:dyDescent="0.25">
      <c r="A984">
        <f>+Polynomial_degree5!A75</f>
        <v>46</v>
      </c>
      <c r="B984">
        <f>+Polynomial_degree5!B75</f>
        <v>2705962.9759999998</v>
      </c>
      <c r="C984">
        <f>+Polynomial_degree5!C75</f>
        <v>74</v>
      </c>
      <c r="D984" s="1" t="s">
        <v>41</v>
      </c>
    </row>
    <row r="985" spans="1:4" x14ac:dyDescent="0.25">
      <c r="A985">
        <f>+Polynomial_degree5!A76</f>
        <v>48</v>
      </c>
      <c r="B985">
        <f>+Polynomial_degree5!B76</f>
        <v>2754803.9679999999</v>
      </c>
      <c r="C985">
        <f>+Polynomial_degree5!C76</f>
        <v>75</v>
      </c>
      <c r="D985" s="1" t="s">
        <v>41</v>
      </c>
    </row>
    <row r="986" spans="1:4" x14ac:dyDescent="0.25">
      <c r="A986">
        <f>+Polynomial_degree5!A77</f>
        <v>50</v>
      </c>
      <c r="B986">
        <f>+Polynomial_degree5!B77</f>
        <v>2812500</v>
      </c>
      <c r="C986">
        <f>+Polynomial_degree5!C77</f>
        <v>76</v>
      </c>
      <c r="D986" s="1" t="s">
        <v>41</v>
      </c>
    </row>
    <row r="987" spans="1:4" x14ac:dyDescent="0.25">
      <c r="A987">
        <f>+Polynomial_degree5!A78</f>
        <v>52</v>
      </c>
      <c r="B987">
        <f>+Polynomial_degree5!B78</f>
        <v>2880204.0320000001</v>
      </c>
      <c r="C987">
        <f>+Polynomial_degree5!C78</f>
        <v>77</v>
      </c>
      <c r="D987" s="1" t="s">
        <v>41</v>
      </c>
    </row>
    <row r="988" spans="1:4" x14ac:dyDescent="0.25">
      <c r="A988">
        <f>+Polynomial_degree5!A79</f>
        <v>54</v>
      </c>
      <c r="B988">
        <f>+Polynomial_degree5!B79</f>
        <v>2959165.0240000002</v>
      </c>
      <c r="C988">
        <f>+Polynomial_degree5!C79</f>
        <v>78</v>
      </c>
      <c r="D988" s="1" t="s">
        <v>41</v>
      </c>
    </row>
    <row r="989" spans="1:4" x14ac:dyDescent="0.25">
      <c r="A989">
        <f>+Polynomial_degree5!A80</f>
        <v>56</v>
      </c>
      <c r="B989">
        <f>+Polynomial_degree5!B80</f>
        <v>3050731.7760000001</v>
      </c>
      <c r="C989">
        <f>+Polynomial_degree5!C80</f>
        <v>79</v>
      </c>
      <c r="D989" s="1" t="s">
        <v>41</v>
      </c>
    </row>
    <row r="990" spans="1:4" x14ac:dyDescent="0.25">
      <c r="A990">
        <f>+Polynomial_degree5!A81</f>
        <v>58</v>
      </c>
      <c r="B990">
        <f>+Polynomial_degree5!B81</f>
        <v>3156356.7680000002</v>
      </c>
      <c r="C990">
        <f>+Polynomial_degree5!C81</f>
        <v>80</v>
      </c>
      <c r="D990" s="1" t="s">
        <v>41</v>
      </c>
    </row>
    <row r="991" spans="1:4" x14ac:dyDescent="0.25">
      <c r="A991">
        <f>+Polynomial_degree5!A82</f>
        <v>60</v>
      </c>
      <c r="B991">
        <f>+Polynomial_degree5!B82</f>
        <v>3277600</v>
      </c>
      <c r="C991">
        <f>+Polynomial_degree5!C82</f>
        <v>81</v>
      </c>
      <c r="D991" s="1" t="s">
        <v>41</v>
      </c>
    </row>
    <row r="992" spans="1:4" x14ac:dyDescent="0.25">
      <c r="A992">
        <f>+Polynomial_degree5!A83</f>
        <v>62</v>
      </c>
      <c r="B992">
        <f>+Polynomial_degree5!B83</f>
        <v>3416132.8319999999</v>
      </c>
      <c r="C992">
        <f>+Polynomial_degree5!C83</f>
        <v>82</v>
      </c>
      <c r="D992" s="1" t="s">
        <v>41</v>
      </c>
    </row>
    <row r="993" spans="1:4" x14ac:dyDescent="0.25">
      <c r="A993">
        <f>+Polynomial_degree5!A84</f>
        <v>64</v>
      </c>
      <c r="B993">
        <f>+Polynomial_degree5!B84</f>
        <v>3573741.824</v>
      </c>
      <c r="C993">
        <f>+Polynomial_degree5!C84</f>
        <v>83</v>
      </c>
      <c r="D993" s="1" t="s">
        <v>41</v>
      </c>
    </row>
    <row r="994" spans="1:4" x14ac:dyDescent="0.25">
      <c r="A994">
        <f>+Polynomial_degree5!A85</f>
        <v>66</v>
      </c>
      <c r="B994">
        <f>+Polynomial_degree5!B85</f>
        <v>3752332.5760000004</v>
      </c>
      <c r="C994">
        <f>+Polynomial_degree5!C85</f>
        <v>84</v>
      </c>
      <c r="D994" s="1" t="s">
        <v>41</v>
      </c>
    </row>
    <row r="995" spans="1:4" x14ac:dyDescent="0.25">
      <c r="A995">
        <f>+Polynomial_degree5!A86</f>
        <v>68</v>
      </c>
      <c r="B995">
        <f>+Polynomial_degree5!B86</f>
        <v>3953933.568</v>
      </c>
      <c r="C995">
        <f>+Polynomial_degree5!C86</f>
        <v>85</v>
      </c>
      <c r="D995" s="1" t="s">
        <v>41</v>
      </c>
    </row>
    <row r="996" spans="1:4" x14ac:dyDescent="0.25">
      <c r="A996">
        <f>+Polynomial_degree5!A87</f>
        <v>70</v>
      </c>
      <c r="B996">
        <f>+Polynomial_degree5!B87</f>
        <v>4180700</v>
      </c>
      <c r="C996">
        <f>+Polynomial_degree5!C87</f>
        <v>86</v>
      </c>
      <c r="D996" s="1" t="s">
        <v>41</v>
      </c>
    </row>
    <row r="997" spans="1:4" x14ac:dyDescent="0.25">
      <c r="A997">
        <f>+Polynomial_degree5!A88</f>
        <v>72</v>
      </c>
      <c r="B997">
        <f>+Polynomial_degree5!B88</f>
        <v>4434917.6320000002</v>
      </c>
      <c r="C997">
        <f>+Polynomial_degree5!C88</f>
        <v>87</v>
      </c>
      <c r="D997" s="1" t="s">
        <v>41</v>
      </c>
    </row>
    <row r="998" spans="1:4" x14ac:dyDescent="0.25">
      <c r="A998">
        <f>+Polynomial_degree5!A89</f>
        <v>74</v>
      </c>
      <c r="B998">
        <f>+Polynomial_degree5!B89</f>
        <v>4719006.6239999998</v>
      </c>
      <c r="C998">
        <f>+Polynomial_degree5!C89</f>
        <v>88</v>
      </c>
      <c r="D998" s="1" t="s">
        <v>41</v>
      </c>
    </row>
    <row r="999" spans="1:4" x14ac:dyDescent="0.25">
      <c r="A999">
        <f>+Polynomial_degree5!A90</f>
        <v>76</v>
      </c>
      <c r="B999">
        <f>+Polynomial_degree5!B90</f>
        <v>5035525.3760000002</v>
      </c>
      <c r="C999">
        <f>+Polynomial_degree5!C90</f>
        <v>89</v>
      </c>
      <c r="D999" s="1" t="s">
        <v>41</v>
      </c>
    </row>
    <row r="1000" spans="1:4" x14ac:dyDescent="0.25">
      <c r="A1000">
        <f>+Polynomial_degree5!A91</f>
        <v>78</v>
      </c>
      <c r="B1000">
        <f>+Polynomial_degree5!B91</f>
        <v>5387174.3680000007</v>
      </c>
      <c r="C1000">
        <f>+Polynomial_degree5!C91</f>
        <v>90</v>
      </c>
      <c r="D1000" s="1" t="s">
        <v>41</v>
      </c>
    </row>
    <row r="1001" spans="1:4" x14ac:dyDescent="0.25">
      <c r="A1001">
        <f>+Polynomial_degree5!A92</f>
        <v>80</v>
      </c>
      <c r="B1001">
        <f>+Polynomial_degree5!B92</f>
        <v>5776800</v>
      </c>
      <c r="C1001">
        <f>+Polynomial_degree5!C92</f>
        <v>91</v>
      </c>
      <c r="D1001" s="1" t="s">
        <v>41</v>
      </c>
    </row>
    <row r="1002" spans="1:4" x14ac:dyDescent="0.25">
      <c r="A1002">
        <f>+Polynomial_degree5!A93</f>
        <v>82</v>
      </c>
      <c r="B1002">
        <f>+Polynomial_degree5!B93</f>
        <v>6207398.432</v>
      </c>
      <c r="C1002">
        <f>+Polynomial_degree5!C93</f>
        <v>92</v>
      </c>
      <c r="D1002" s="1" t="s">
        <v>41</v>
      </c>
    </row>
    <row r="1003" spans="1:4" x14ac:dyDescent="0.25">
      <c r="A1003">
        <f>+Polynomial_degree5!A94</f>
        <v>84</v>
      </c>
      <c r="B1003">
        <f>+Polynomial_degree5!B94</f>
        <v>6682119.4240000006</v>
      </c>
      <c r="C1003">
        <f>+Polynomial_degree5!C94</f>
        <v>93</v>
      </c>
      <c r="D1003" s="1" t="s">
        <v>41</v>
      </c>
    </row>
    <row r="1004" spans="1:4" x14ac:dyDescent="0.25">
      <c r="A1004">
        <f>+Polynomial_degree5!A95</f>
        <v>86</v>
      </c>
      <c r="B1004">
        <f>+Polynomial_degree5!B95</f>
        <v>7204270.176</v>
      </c>
      <c r="C1004">
        <f>+Polynomial_degree5!C95</f>
        <v>94</v>
      </c>
      <c r="D1004" s="1" t="s">
        <v>41</v>
      </c>
    </row>
    <row r="1005" spans="1:4" x14ac:dyDescent="0.25">
      <c r="A1005">
        <f>+Polynomial_degree5!A96</f>
        <v>88</v>
      </c>
      <c r="B1005">
        <f>+Polynomial_degree5!B96</f>
        <v>7777319.1680000005</v>
      </c>
      <c r="C1005">
        <f>+Polynomial_degree5!C96</f>
        <v>95</v>
      </c>
      <c r="D1005" s="1" t="s">
        <v>41</v>
      </c>
    </row>
    <row r="1006" spans="1:4" x14ac:dyDescent="0.25">
      <c r="A1006">
        <f>+Polynomial_degree5!A97</f>
        <v>90</v>
      </c>
      <c r="B1006">
        <f>+Polynomial_degree5!B97</f>
        <v>8404900</v>
      </c>
      <c r="C1006">
        <f>+Polynomial_degree5!C97</f>
        <v>96</v>
      </c>
      <c r="D1006" s="1" t="s">
        <v>41</v>
      </c>
    </row>
    <row r="1007" spans="1:4" x14ac:dyDescent="0.25">
      <c r="A1007">
        <f>+Polynomial_degree5!A98</f>
        <v>92</v>
      </c>
      <c r="B1007">
        <f>+Polynomial_degree5!B98</f>
        <v>9090815.2320000008</v>
      </c>
      <c r="C1007">
        <f>+Polynomial_degree5!C98</f>
        <v>97</v>
      </c>
      <c r="D1007" s="1" t="s">
        <v>41</v>
      </c>
    </row>
    <row r="1008" spans="1:4" x14ac:dyDescent="0.25">
      <c r="A1008">
        <f>+Polynomial_degree5!A99</f>
        <v>94</v>
      </c>
      <c r="B1008">
        <f>+Polynomial_degree5!B99</f>
        <v>9839040.2239999995</v>
      </c>
      <c r="C1008">
        <f>+Polynomial_degree5!C99</f>
        <v>98</v>
      </c>
      <c r="D1008" s="1" t="s">
        <v>41</v>
      </c>
    </row>
    <row r="1009" spans="1:4" x14ac:dyDescent="0.25">
      <c r="A1009">
        <f>+Polynomial_degree5!A100</f>
        <v>96</v>
      </c>
      <c r="B1009">
        <f>+Polynomial_degree5!B100</f>
        <v>10653726.976</v>
      </c>
      <c r="C1009">
        <f>+Polynomial_degree5!C100</f>
        <v>99</v>
      </c>
      <c r="D1009" s="1" t="s">
        <v>41</v>
      </c>
    </row>
    <row r="1010" spans="1:4" x14ac:dyDescent="0.25">
      <c r="A1010">
        <f>+Polynomial_degree5!A101</f>
        <v>98</v>
      </c>
      <c r="B1010">
        <f>+Polynomial_degree5!B101</f>
        <v>11539207.968</v>
      </c>
      <c r="C1010">
        <f>+Polynomial_degree5!C101</f>
        <v>100</v>
      </c>
      <c r="D1010" s="1" t="s">
        <v>41</v>
      </c>
    </row>
    <row r="1011" spans="1:4" x14ac:dyDescent="0.25">
      <c r="A1011">
        <f>+Polynomial_degree5!A102</f>
        <v>100</v>
      </c>
      <c r="B1011">
        <f>+Polynomial_degree5!B102</f>
        <v>12500000</v>
      </c>
      <c r="C1011">
        <f>+Polynomial_degree5!C102</f>
        <v>101</v>
      </c>
      <c r="D1011" s="1" t="s">
        <v>41</v>
      </c>
    </row>
    <row r="1012" spans="1:4" x14ac:dyDescent="0.25">
      <c r="A1012">
        <f>+Exponential_Growth_Base_10!A2</f>
        <v>-100</v>
      </c>
      <c r="B1012">
        <f>+Exponential_Growth_Base_10!B2</f>
        <v>9.486832980505136E-2</v>
      </c>
      <c r="C1012">
        <f>+Exponential_Growth_Base_10!C2</f>
        <v>1</v>
      </c>
      <c r="D1012" s="1" t="s">
        <v>44</v>
      </c>
    </row>
    <row r="1013" spans="1:4" x14ac:dyDescent="0.25">
      <c r="A1013">
        <f>+Exponential_Growth_Base_10!A3</f>
        <v>-98</v>
      </c>
      <c r="B1013">
        <f>+Exponential_Growth_Base_10!B3</f>
        <v>0.10165324684176075</v>
      </c>
      <c r="C1013">
        <f>+Exponential_Growth_Base_10!C3</f>
        <v>2</v>
      </c>
      <c r="D1013" s="1" t="s">
        <v>44</v>
      </c>
    </row>
    <row r="1014" spans="1:4" x14ac:dyDescent="0.25">
      <c r="A1014">
        <f>+Exponential_Growth_Base_10!A4</f>
        <v>-96</v>
      </c>
      <c r="B1014">
        <f>+Exponential_Growth_Base_10!B4</f>
        <v>0.1089234164310304</v>
      </c>
      <c r="C1014">
        <f>+Exponential_Growth_Base_10!C4</f>
        <v>3</v>
      </c>
      <c r="D1014" s="1" t="s">
        <v>44</v>
      </c>
    </row>
    <row r="1015" spans="1:4" x14ac:dyDescent="0.25">
      <c r="A1015">
        <f>+Exponential_Growth_Base_10!A5</f>
        <v>-94</v>
      </c>
      <c r="B1015">
        <f>+Exponential_Growth_Base_10!B5</f>
        <v>0.11671354349828414</v>
      </c>
      <c r="C1015">
        <f>+Exponential_Growth_Base_10!C5</f>
        <v>4</v>
      </c>
      <c r="D1015" s="1" t="s">
        <v>44</v>
      </c>
    </row>
    <row r="1016" spans="1:4" x14ac:dyDescent="0.25">
      <c r="A1016">
        <f>+Exponential_Growth_Base_10!A6</f>
        <v>-92</v>
      </c>
      <c r="B1016">
        <f>+Exponential_Growth_Base_10!B6</f>
        <v>0.12506081504110061</v>
      </c>
      <c r="C1016">
        <f>+Exponential_Growth_Base_10!C6</f>
        <v>5</v>
      </c>
      <c r="D1016" s="1" t="s">
        <v>44</v>
      </c>
    </row>
    <row r="1017" spans="1:4" x14ac:dyDescent="0.25">
      <c r="A1017">
        <f>+Exponential_Growth_Base_10!A7</f>
        <v>-90</v>
      </c>
      <c r="B1017">
        <f>+Exponential_Growth_Base_10!B7</f>
        <v>0.13400507764528893</v>
      </c>
      <c r="C1017">
        <f>+Exponential_Growth_Base_10!C7</f>
        <v>6</v>
      </c>
      <c r="D1017" s="1" t="s">
        <v>44</v>
      </c>
    </row>
    <row r="1018" spans="1:4" x14ac:dyDescent="0.25">
      <c r="A1018">
        <f>+Exponential_Growth_Base_10!A8</f>
        <v>-88</v>
      </c>
      <c r="B1018">
        <f>+Exponential_Growth_Base_10!B8</f>
        <v>0.14358902769679152</v>
      </c>
      <c r="C1018">
        <f>+Exponential_Growth_Base_10!C8</f>
        <v>7</v>
      </c>
      <c r="D1018" s="1" t="s">
        <v>44</v>
      </c>
    </row>
    <row r="1019" spans="1:4" x14ac:dyDescent="0.25">
      <c r="A1019">
        <f>+Exponential_Growth_Base_10!A9</f>
        <v>-86</v>
      </c>
      <c r="B1019">
        <f>+Exponential_Growth_Base_10!B9</f>
        <v>0.15385841519740937</v>
      </c>
      <c r="C1019">
        <f>+Exponential_Growth_Base_10!C9</f>
        <v>8</v>
      </c>
      <c r="D1019" s="1" t="s">
        <v>44</v>
      </c>
    </row>
    <row r="1020" spans="1:4" x14ac:dyDescent="0.25">
      <c r="A1020">
        <f>+Exponential_Growth_Base_10!A10</f>
        <v>-84</v>
      </c>
      <c r="B1020">
        <f>+Exponential_Growth_Base_10!B10</f>
        <v>0.1648622621572873</v>
      </c>
      <c r="C1020">
        <f>+Exponential_Growth_Base_10!C10</f>
        <v>9</v>
      </c>
      <c r="D1020" s="1" t="s">
        <v>44</v>
      </c>
    </row>
    <row r="1021" spans="1:4" x14ac:dyDescent="0.25">
      <c r="A1021">
        <f>+Exponential_Growth_Base_10!A11</f>
        <v>-82</v>
      </c>
      <c r="B1021">
        <f>+Exponential_Growth_Base_10!B11</f>
        <v>0.17665309660667666</v>
      </c>
      <c r="C1021">
        <f>+Exponential_Growth_Base_10!C11</f>
        <v>10</v>
      </c>
      <c r="D1021" s="1" t="s">
        <v>44</v>
      </c>
    </row>
    <row r="1022" spans="1:4" x14ac:dyDescent="0.25">
      <c r="A1022">
        <f>+Exponential_Growth_Base_10!A12</f>
        <v>-80</v>
      </c>
      <c r="B1022">
        <f>+Exponential_Growth_Base_10!B12</f>
        <v>0.18928720334405796</v>
      </c>
      <c r="C1022">
        <f>+Exponential_Growth_Base_10!C12</f>
        <v>11</v>
      </c>
      <c r="D1022" s="1" t="s">
        <v>44</v>
      </c>
    </row>
    <row r="1023" spans="1:4" x14ac:dyDescent="0.25">
      <c r="A1023">
        <f>+Exponential_Growth_Base_10!A13</f>
        <v>-78</v>
      </c>
      <c r="B1023">
        <f>+Exponential_Growth_Base_10!B13</f>
        <v>0.20282489261759457</v>
      </c>
      <c r="C1023">
        <f>+Exponential_Growth_Base_10!C13</f>
        <v>12</v>
      </c>
      <c r="D1023" s="1" t="s">
        <v>44</v>
      </c>
    </row>
    <row r="1024" spans="1:4" x14ac:dyDescent="0.25">
      <c r="A1024">
        <f>+Exponential_Growth_Base_10!A14</f>
        <v>-76</v>
      </c>
      <c r="B1024">
        <f>+Exponential_Growth_Base_10!B14</f>
        <v>0.21733078802249695</v>
      </c>
      <c r="C1024">
        <f>+Exponential_Growth_Base_10!C14</f>
        <v>13</v>
      </c>
      <c r="D1024" s="1" t="s">
        <v>44</v>
      </c>
    </row>
    <row r="1025" spans="1:4" x14ac:dyDescent="0.25">
      <c r="A1025">
        <f>+Exponential_Growth_Base_10!A15</f>
        <v>-74</v>
      </c>
      <c r="B1025">
        <f>+Exponential_Growth_Base_10!B15</f>
        <v>0.23287413498860748</v>
      </c>
      <c r="C1025">
        <f>+Exponential_Growth_Base_10!C15</f>
        <v>14</v>
      </c>
      <c r="D1025" s="1" t="s">
        <v>44</v>
      </c>
    </row>
    <row r="1026" spans="1:4" x14ac:dyDescent="0.25">
      <c r="A1026">
        <f>+Exponential_Growth_Base_10!A16</f>
        <v>-72</v>
      </c>
      <c r="B1026">
        <f>+Exponential_Growth_Base_10!B16</f>
        <v>0.24952913133080123</v>
      </c>
      <c r="C1026">
        <f>+Exponential_Growth_Base_10!C16</f>
        <v>15</v>
      </c>
      <c r="D1026" s="1" t="s">
        <v>44</v>
      </c>
    </row>
    <row r="1027" spans="1:4" x14ac:dyDescent="0.25">
      <c r="A1027">
        <f>+Exponential_Growth_Base_10!A17</f>
        <v>-70</v>
      </c>
      <c r="B1027">
        <f>+Exponential_Growth_Base_10!B17</f>
        <v>0.26737528144012362</v>
      </c>
      <c r="C1027">
        <f>+Exponential_Growth_Base_10!C17</f>
        <v>16</v>
      </c>
      <c r="D1027" s="1" t="s">
        <v>44</v>
      </c>
    </row>
    <row r="1028" spans="1:4" x14ac:dyDescent="0.25">
      <c r="A1028">
        <f>+Exponential_Growth_Base_10!A18</f>
        <v>-68</v>
      </c>
      <c r="B1028">
        <f>+Exponential_Growth_Base_10!B18</f>
        <v>0.28649777580643065</v>
      </c>
      <c r="C1028">
        <f>+Exponential_Growth_Base_10!C18</f>
        <v>17</v>
      </c>
      <c r="D1028" s="1" t="s">
        <v>44</v>
      </c>
    </row>
    <row r="1029" spans="1:4" x14ac:dyDescent="0.25">
      <c r="A1029">
        <f>+Exponential_Growth_Base_10!A19</f>
        <v>-66</v>
      </c>
      <c r="B1029">
        <f>+Exponential_Growth_Base_10!B19</f>
        <v>0.30698789768422613</v>
      </c>
      <c r="C1029">
        <f>+Exponential_Growth_Base_10!C19</f>
        <v>18</v>
      </c>
      <c r="D1029" s="1" t="s">
        <v>44</v>
      </c>
    </row>
    <row r="1030" spans="1:4" x14ac:dyDescent="0.25">
      <c r="A1030">
        <f>+Exponential_Growth_Base_10!A20</f>
        <v>-64</v>
      </c>
      <c r="B1030">
        <f>+Exponential_Growth_Base_10!B20</f>
        <v>0.32894345884295551</v>
      </c>
      <c r="C1030">
        <f>+Exponential_Growth_Base_10!C20</f>
        <v>19</v>
      </c>
      <c r="D1030" s="1" t="s">
        <v>44</v>
      </c>
    </row>
    <row r="1031" spans="1:4" x14ac:dyDescent="0.25">
      <c r="A1031">
        <f>+Exponential_Growth_Base_10!A21</f>
        <v>-62</v>
      </c>
      <c r="B1031">
        <f>+Exponential_Growth_Base_10!B21</f>
        <v>0.35246926648185883</v>
      </c>
      <c r="C1031">
        <f>+Exponential_Growth_Base_10!C21</f>
        <v>20</v>
      </c>
      <c r="D1031" s="1" t="s">
        <v>44</v>
      </c>
    </row>
    <row r="1032" spans="1:4" x14ac:dyDescent="0.25">
      <c r="A1032">
        <f>+Exponential_Growth_Base_10!A22</f>
        <v>-60</v>
      </c>
      <c r="B1032">
        <f>+Exponential_Growth_Base_10!B22</f>
        <v>0.37767762353825018</v>
      </c>
      <c r="C1032">
        <f>+Exponential_Growth_Base_10!C22</f>
        <v>21</v>
      </c>
      <c r="D1032" s="1" t="s">
        <v>44</v>
      </c>
    </row>
    <row r="1033" spans="1:4" x14ac:dyDescent="0.25">
      <c r="A1033">
        <f>+Exponential_Growth_Base_10!A23</f>
        <v>-58</v>
      </c>
      <c r="B1033">
        <f>+Exponential_Growth_Base_10!B23</f>
        <v>0.40468886477749599</v>
      </c>
      <c r="C1033">
        <f>+Exponential_Growth_Base_10!C23</f>
        <v>22</v>
      </c>
      <c r="D1033" s="1" t="s">
        <v>44</v>
      </c>
    </row>
    <row r="1034" spans="1:4" x14ac:dyDescent="0.25">
      <c r="A1034">
        <f>+Exponential_Growth_Base_10!A24</f>
        <v>-56</v>
      </c>
      <c r="B1034">
        <f>+Exponential_Growth_Base_10!B24</f>
        <v>0.43363193122377813</v>
      </c>
      <c r="C1034">
        <f>+Exponential_Growth_Base_10!C24</f>
        <v>23</v>
      </c>
      <c r="D1034" s="1" t="s">
        <v>44</v>
      </c>
    </row>
    <row r="1035" spans="1:4" x14ac:dyDescent="0.25">
      <c r="A1035">
        <f>+Exponential_Growth_Base_10!A25</f>
        <v>-54</v>
      </c>
      <c r="B1035">
        <f>+Exponential_Growth_Base_10!B25</f>
        <v>0.4646449856737444</v>
      </c>
      <c r="C1035">
        <f>+Exponential_Growth_Base_10!C25</f>
        <v>24</v>
      </c>
      <c r="D1035" s="1" t="s">
        <v>44</v>
      </c>
    </row>
    <row r="1036" spans="1:4" x14ac:dyDescent="0.25">
      <c r="A1036">
        <f>+Exponential_Growth_Base_10!A26</f>
        <v>-52</v>
      </c>
      <c r="B1036">
        <f>+Exponential_Growth_Base_10!B26</f>
        <v>0.49787607223126795</v>
      </c>
      <c r="C1036">
        <f>+Exponential_Growth_Base_10!C26</f>
        <v>25</v>
      </c>
      <c r="D1036" s="1" t="s">
        <v>44</v>
      </c>
    </row>
    <row r="1037" spans="1:4" x14ac:dyDescent="0.25">
      <c r="A1037">
        <f>+Exponential_Growth_Base_10!A27</f>
        <v>-50</v>
      </c>
      <c r="B1037">
        <f>+Exponential_Growth_Base_10!B27</f>
        <v>0.53348382301167674</v>
      </c>
      <c r="C1037">
        <f>+Exponential_Growth_Base_10!C27</f>
        <v>26</v>
      </c>
      <c r="D1037" s="1" t="s">
        <v>44</v>
      </c>
    </row>
    <row r="1038" spans="1:4" x14ac:dyDescent="0.25">
      <c r="A1038">
        <f>+Exponential_Growth_Base_10!A28</f>
        <v>-48</v>
      </c>
      <c r="B1038">
        <f>+Exponential_Growth_Base_10!B28</f>
        <v>0.57163821538897408</v>
      </c>
      <c r="C1038">
        <f>+Exponential_Growth_Base_10!C28</f>
        <v>27</v>
      </c>
      <c r="D1038" s="1" t="s">
        <v>44</v>
      </c>
    </row>
    <row r="1039" spans="1:4" x14ac:dyDescent="0.25">
      <c r="A1039">
        <f>+Exponential_Growth_Base_10!A29</f>
        <v>-46</v>
      </c>
      <c r="B1039">
        <f>+Exponential_Growth_Base_10!B29</f>
        <v>0.61252138340085871</v>
      </c>
      <c r="C1039">
        <f>+Exponential_Growth_Base_10!C29</f>
        <v>28</v>
      </c>
      <c r="D1039" s="1" t="s">
        <v>44</v>
      </c>
    </row>
    <row r="1040" spans="1:4" x14ac:dyDescent="0.25">
      <c r="A1040">
        <f>+Exponential_Growth_Base_10!A30</f>
        <v>-44</v>
      </c>
      <c r="B1040">
        <f>+Exponential_Growth_Base_10!B30</f>
        <v>0.65632848718486581</v>
      </c>
      <c r="C1040">
        <f>+Exponential_Growth_Base_10!C30</f>
        <v>29</v>
      </c>
      <c r="D1040" s="1" t="s">
        <v>44</v>
      </c>
    </row>
    <row r="1041" spans="1:4" x14ac:dyDescent="0.25">
      <c r="A1041">
        <f>+Exponential_Growth_Base_10!A31</f>
        <v>-42</v>
      </c>
      <c r="B1041">
        <f>+Exponential_Growth_Base_10!B31</f>
        <v>0.70326864459597649</v>
      </c>
      <c r="C1041">
        <f>+Exponential_Growth_Base_10!C31</f>
        <v>30</v>
      </c>
      <c r="D1041" s="1" t="s">
        <v>44</v>
      </c>
    </row>
    <row r="1042" spans="1:4" x14ac:dyDescent="0.25">
      <c r="A1042">
        <f>+Exponential_Growth_Base_10!A32</f>
        <v>-40</v>
      </c>
      <c r="B1042">
        <f>+Exponential_Growth_Base_10!B32</f>
        <v>0.75356592945287404</v>
      </c>
      <c r="C1042">
        <f>+Exponential_Growth_Base_10!C32</f>
        <v>31</v>
      </c>
      <c r="D1042" s="1" t="s">
        <v>44</v>
      </c>
    </row>
    <row r="1043" spans="1:4" x14ac:dyDescent="0.25">
      <c r="A1043">
        <f>+Exponential_Growth_Base_10!A33</f>
        <v>-38</v>
      </c>
      <c r="B1043">
        <f>+Exponential_Growth_Base_10!B33</f>
        <v>0.80746044117807458</v>
      </c>
      <c r="C1043">
        <f>+Exponential_Growth_Base_10!C33</f>
        <v>32</v>
      </c>
      <c r="D1043" s="1" t="s">
        <v>44</v>
      </c>
    </row>
    <row r="1044" spans="1:4" x14ac:dyDescent="0.25">
      <c r="A1044">
        <f>+Exponential_Growth_Base_10!A34</f>
        <v>-36</v>
      </c>
      <c r="B1044">
        <f>+Exponential_Growth_Base_10!B34</f>
        <v>0.86520945093798174</v>
      </c>
      <c r="C1044">
        <f>+Exponential_Growth_Base_10!C34</f>
        <v>33</v>
      </c>
      <c r="D1044" s="1" t="s">
        <v>44</v>
      </c>
    </row>
    <row r="1045" spans="1:4" x14ac:dyDescent="0.25">
      <c r="A1045">
        <f>+Exponential_Growth_Base_10!A35</f>
        <v>-34</v>
      </c>
      <c r="B1045">
        <f>+Exponential_Growth_Base_10!B35</f>
        <v>0.9270886297540768</v>
      </c>
      <c r="C1045">
        <f>+Exponential_Growth_Base_10!C35</f>
        <v>34</v>
      </c>
      <c r="D1045" s="1" t="s">
        <v>44</v>
      </c>
    </row>
    <row r="1046" spans="1:4" x14ac:dyDescent="0.25">
      <c r="A1046">
        <f>+Exponential_Growth_Base_10!A36</f>
        <v>-32</v>
      </c>
      <c r="B1046">
        <f>+Exponential_Growth_Base_10!B36</f>
        <v>0.99339336444777315</v>
      </c>
      <c r="C1046">
        <f>+Exponential_Growth_Base_10!C36</f>
        <v>35</v>
      </c>
      <c r="D1046" s="1" t="s">
        <v>44</v>
      </c>
    </row>
    <row r="1047" spans="1:4" x14ac:dyDescent="0.25">
      <c r="A1047">
        <f>+Exponential_Growth_Base_10!A37</f>
        <v>-30</v>
      </c>
      <c r="B1047">
        <f>+Exponential_Growth_Base_10!B37</f>
        <v>1.0644401677007265</v>
      </c>
      <c r="C1047">
        <f>+Exponential_Growth_Base_10!C37</f>
        <v>36</v>
      </c>
      <c r="D1047" s="1" t="s">
        <v>44</v>
      </c>
    </row>
    <row r="1048" spans="1:4" x14ac:dyDescent="0.25">
      <c r="A1048">
        <f>+Exponential_Growth_Base_10!A38</f>
        <v>-28</v>
      </c>
      <c r="B1048">
        <f>+Exponential_Growth_Base_10!B38</f>
        <v>1.1405681889616834</v>
      </c>
      <c r="C1048">
        <f>+Exponential_Growth_Base_10!C38</f>
        <v>37</v>
      </c>
      <c r="D1048" s="1" t="s">
        <v>44</v>
      </c>
    </row>
    <row r="1049" spans="1:4" x14ac:dyDescent="0.25">
      <c r="A1049">
        <f>+Exponential_Growth_Base_10!A39</f>
        <v>-26</v>
      </c>
      <c r="B1049">
        <f>+Exponential_Growth_Base_10!B39</f>
        <v>1.222140833412338</v>
      </c>
      <c r="C1049">
        <f>+Exponential_Growth_Base_10!C39</f>
        <v>38</v>
      </c>
      <c r="D1049" s="1" t="s">
        <v>44</v>
      </c>
    </row>
    <row r="1050" spans="1:4" x14ac:dyDescent="0.25">
      <c r="A1050">
        <f>+Exponential_Growth_Base_10!A40</f>
        <v>-24</v>
      </c>
      <c r="B1050">
        <f>+Exponential_Growth_Base_10!B40</f>
        <v>1.3095474967204979</v>
      </c>
      <c r="C1050">
        <f>+Exponential_Growth_Base_10!C40</f>
        <v>39</v>
      </c>
      <c r="D1050" s="1" t="s">
        <v>44</v>
      </c>
    </row>
    <row r="1051" spans="1:4" x14ac:dyDescent="0.25">
      <c r="A1051">
        <f>+Exponential_Growth_Base_10!A41</f>
        <v>-22</v>
      </c>
      <c r="B1051">
        <f>+Exponential_Growth_Base_10!B41</f>
        <v>1.4032054238615945</v>
      </c>
      <c r="C1051">
        <f>+Exponential_Growth_Base_10!C41</f>
        <v>40</v>
      </c>
      <c r="D1051" s="1" t="s">
        <v>44</v>
      </c>
    </row>
    <row r="1052" spans="1:4" x14ac:dyDescent="0.25">
      <c r="A1052">
        <f>+Exponential_Growth_Base_10!A42</f>
        <v>-20</v>
      </c>
      <c r="B1052">
        <f>+Exponential_Growth_Base_10!B42</f>
        <v>1.5035617008818167</v>
      </c>
      <c r="C1052">
        <f>+Exponential_Growth_Base_10!C42</f>
        <v>41</v>
      </c>
      <c r="D1052" s="1" t="s">
        <v>44</v>
      </c>
    </row>
    <row r="1053" spans="1:4" x14ac:dyDescent="0.25">
      <c r="A1053">
        <f>+Exponential_Growth_Base_10!A43</f>
        <v>-18</v>
      </c>
      <c r="B1053">
        <f>+Exponential_Growth_Base_10!B43</f>
        <v>1.611095389110758</v>
      </c>
      <c r="C1053">
        <f>+Exponential_Growth_Base_10!C43</f>
        <v>42</v>
      </c>
      <c r="D1053" s="1" t="s">
        <v>44</v>
      </c>
    </row>
    <row r="1054" spans="1:4" x14ac:dyDescent="0.25">
      <c r="A1054">
        <f>+Exponential_Growth_Base_10!A44</f>
        <v>-16</v>
      </c>
      <c r="B1054">
        <f>+Exponential_Growth_Base_10!B44</f>
        <v>1.7263198120114707</v>
      </c>
      <c r="C1054">
        <f>+Exponential_Growth_Base_10!C44</f>
        <v>43</v>
      </c>
      <c r="D1054" s="1" t="s">
        <v>44</v>
      </c>
    </row>
    <row r="1055" spans="1:4" x14ac:dyDescent="0.25">
      <c r="A1055">
        <f>+Exponential_Growth_Base_10!A45</f>
        <v>-14</v>
      </c>
      <c r="B1055">
        <f>+Exponential_Growth_Base_10!B45</f>
        <v>1.8497850055844465</v>
      </c>
      <c r="C1055">
        <f>+Exponential_Growth_Base_10!C45</f>
        <v>44</v>
      </c>
      <c r="D1055" s="1" t="s">
        <v>44</v>
      </c>
    </row>
    <row r="1056" spans="1:4" x14ac:dyDescent="0.25">
      <c r="A1056">
        <f>+Exponential_Growth_Base_10!A46</f>
        <v>-12</v>
      </c>
      <c r="B1056">
        <f>+Exponential_Growth_Base_10!B46</f>
        <v>1.9820803440227879</v>
      </c>
      <c r="C1056">
        <f>+Exponential_Growth_Base_10!C46</f>
        <v>45</v>
      </c>
      <c r="D1056" s="1" t="s">
        <v>44</v>
      </c>
    </row>
    <row r="1057" spans="1:4" x14ac:dyDescent="0.25">
      <c r="A1057">
        <f>+Exponential_Growth_Base_10!A47</f>
        <v>-10</v>
      </c>
      <c r="B1057">
        <f>+Exponential_Growth_Base_10!B47</f>
        <v>2.123837353152414</v>
      </c>
      <c r="C1057">
        <f>+Exponential_Growth_Base_10!C47</f>
        <v>46</v>
      </c>
      <c r="D1057" s="1" t="s">
        <v>44</v>
      </c>
    </row>
    <row r="1058" spans="1:4" x14ac:dyDescent="0.25">
      <c r="A1058">
        <f>+Exponential_Growth_Base_10!A48</f>
        <v>-8</v>
      </c>
      <c r="B1058">
        <f>+Exponential_Growth_Base_10!B48</f>
        <v>2.275732725087551</v>
      </c>
      <c r="C1058">
        <f>+Exponential_Growth_Base_10!C48</f>
        <v>47</v>
      </c>
      <c r="D1058" s="1" t="s">
        <v>44</v>
      </c>
    </row>
    <row r="1059" spans="1:4" x14ac:dyDescent="0.25">
      <c r="A1059">
        <f>+Exponential_Growth_Base_10!A49</f>
        <v>-6</v>
      </c>
      <c r="B1059">
        <f>+Exponential_Growth_Base_10!B49</f>
        <v>2.4384915484922978</v>
      </c>
      <c r="C1059">
        <f>+Exponential_Growth_Base_10!C49</f>
        <v>48</v>
      </c>
      <c r="D1059" s="1" t="s">
        <v>44</v>
      </c>
    </row>
    <row r="1060" spans="1:4" x14ac:dyDescent="0.25">
      <c r="A1060">
        <f>+Exponential_Growth_Base_10!A50</f>
        <v>-4</v>
      </c>
      <c r="B1060">
        <f>+Exponential_Growth_Base_10!B50</f>
        <v>2.6128907698682418</v>
      </c>
      <c r="C1060">
        <f>+Exponential_Growth_Base_10!C50</f>
        <v>49</v>
      </c>
      <c r="D1060" s="1" t="s">
        <v>44</v>
      </c>
    </row>
    <row r="1061" spans="1:4" x14ac:dyDescent="0.25">
      <c r="A1061">
        <f>+Exponential_Growth_Base_10!A51</f>
        <v>-2</v>
      </c>
      <c r="B1061">
        <f>+Exponential_Growth_Base_10!B51</f>
        <v>2.7997629023909729</v>
      </c>
      <c r="C1061">
        <f>+Exponential_Growth_Base_10!C51</f>
        <v>50</v>
      </c>
      <c r="D1061" s="1" t="s">
        <v>44</v>
      </c>
    </row>
    <row r="1062" spans="1:4" x14ac:dyDescent="0.25">
      <c r="A1062">
        <f>+Exponential_Growth_Base_10!A52</f>
        <v>0</v>
      </c>
      <c r="B1062">
        <f>+Exponential_Growth_Base_10!B52</f>
        <v>3</v>
      </c>
      <c r="C1062">
        <f>+Exponential_Growth_Base_10!C52</f>
        <v>51</v>
      </c>
      <c r="D1062" s="1" t="s">
        <v>44</v>
      </c>
    </row>
    <row r="1063" spans="1:4" x14ac:dyDescent="0.25">
      <c r="A1063">
        <f>+Exponential_Growth_Base_10!A53</f>
        <v>2</v>
      </c>
      <c r="B1063">
        <f>+Exponential_Growth_Base_10!B53</f>
        <v>3.2145579157128195</v>
      </c>
      <c r="C1063">
        <f>+Exponential_Growth_Base_10!C53</f>
        <v>52</v>
      </c>
      <c r="D1063" s="1" t="s">
        <v>44</v>
      </c>
    </row>
    <row r="1064" spans="1:4" x14ac:dyDescent="0.25">
      <c r="A1064">
        <f>+Exponential_Growth_Base_10!A54</f>
        <v>4</v>
      </c>
      <c r="B1064">
        <f>+Exponential_Growth_Base_10!B54</f>
        <v>3.4444608644906483</v>
      </c>
      <c r="C1064">
        <f>+Exponential_Growth_Base_10!C54</f>
        <v>53</v>
      </c>
      <c r="D1064" s="1" t="s">
        <v>44</v>
      </c>
    </row>
    <row r="1065" spans="1:4" x14ac:dyDescent="0.25">
      <c r="A1065">
        <f>+Exponential_Growth_Base_10!A55</f>
        <v>6</v>
      </c>
      <c r="B1065">
        <f>+Exponential_Growth_Base_10!B55</f>
        <v>3.6908063124371449</v>
      </c>
      <c r="C1065">
        <f>+Exponential_Growth_Base_10!C55</f>
        <v>54</v>
      </c>
      <c r="D1065" s="1" t="s">
        <v>44</v>
      </c>
    </row>
    <row r="1066" spans="1:4" x14ac:dyDescent="0.25">
      <c r="A1066">
        <f>+Exponential_Growth_Base_10!A56</f>
        <v>8</v>
      </c>
      <c r="B1066">
        <f>+Exponential_Growth_Base_10!B56</f>
        <v>3.9547702156692219</v>
      </c>
      <c r="C1066">
        <f>+Exponential_Growth_Base_10!C56</f>
        <v>55</v>
      </c>
      <c r="D1066" s="1" t="s">
        <v>44</v>
      </c>
    </row>
    <row r="1067" spans="1:4" x14ac:dyDescent="0.25">
      <c r="A1067">
        <f>+Exponential_Growth_Base_10!A57</f>
        <v>10</v>
      </c>
      <c r="B1067">
        <f>+Exponential_Growth_Base_10!B57</f>
        <v>4.2376126338682631</v>
      </c>
      <c r="C1067">
        <f>+Exponential_Growth_Base_10!C57</f>
        <v>56</v>
      </c>
      <c r="D1067" s="1" t="s">
        <v>44</v>
      </c>
    </row>
    <row r="1068" spans="1:4" x14ac:dyDescent="0.25">
      <c r="A1068">
        <f>+Exponential_Growth_Base_10!A58</f>
        <v>12</v>
      </c>
      <c r="B1068">
        <f>+Exponential_Growth_Base_10!B58</f>
        <v>4.5406837453086251</v>
      </c>
      <c r="C1068">
        <f>+Exponential_Growth_Base_10!C58</f>
        <v>57</v>
      </c>
      <c r="D1068" s="1" t="s">
        <v>44</v>
      </c>
    </row>
    <row r="1069" spans="1:4" x14ac:dyDescent="0.25">
      <c r="A1069">
        <f>+Exponential_Growth_Base_10!A59</f>
        <v>14</v>
      </c>
      <c r="B1069">
        <f>+Exponential_Growth_Base_10!B59</f>
        <v>4.8654302920767902</v>
      </c>
      <c r="C1069">
        <f>+Exponential_Growth_Base_10!C59</f>
        <v>58</v>
      </c>
      <c r="D1069" s="1" t="s">
        <v>44</v>
      </c>
    </row>
    <row r="1070" spans="1:4" x14ac:dyDescent="0.25">
      <c r="A1070">
        <f>+Exponential_Growth_Base_10!A60</f>
        <v>16</v>
      </c>
      <c r="B1070">
        <f>+Exponential_Growth_Base_10!B60</f>
        <v>5.2134024862481265</v>
      </c>
      <c r="C1070">
        <f>+Exponential_Growth_Base_10!C60</f>
        <v>59</v>
      </c>
      <c r="D1070" s="1" t="s">
        <v>44</v>
      </c>
    </row>
    <row r="1071" spans="1:4" x14ac:dyDescent="0.25">
      <c r="A1071">
        <f>+Exponential_Growth_Base_10!A61</f>
        <v>18</v>
      </c>
      <c r="B1071">
        <f>+Exponential_Growth_Base_10!B61</f>
        <v>5.5862614099886025</v>
      </c>
      <c r="C1071">
        <f>+Exponential_Growth_Base_10!C61</f>
        <v>60</v>
      </c>
      <c r="D1071" s="1" t="s">
        <v>44</v>
      </c>
    </row>
    <row r="1072" spans="1:4" x14ac:dyDescent="0.25">
      <c r="A1072">
        <f>+Exponential_Growth_Base_10!A62</f>
        <v>20</v>
      </c>
      <c r="B1072">
        <f>+Exponential_Growth_Base_10!B62</f>
        <v>5.9857869449066392</v>
      </c>
      <c r="C1072">
        <f>+Exponential_Growth_Base_10!C62</f>
        <v>61</v>
      </c>
      <c r="D1072" s="1" t="s">
        <v>44</v>
      </c>
    </row>
    <row r="1073" spans="1:4" x14ac:dyDescent="0.25">
      <c r="A1073">
        <f>+Exponential_Growth_Base_10!A63</f>
        <v>22</v>
      </c>
      <c r="B1073">
        <f>+Exponential_Growth_Base_10!B63</f>
        <v>6.4138862685066966</v>
      </c>
      <c r="C1073">
        <f>+Exponential_Growth_Base_10!C63</f>
        <v>62</v>
      </c>
      <c r="D1073" s="1" t="s">
        <v>44</v>
      </c>
    </row>
    <row r="1074" spans="1:4" x14ac:dyDescent="0.25">
      <c r="A1074">
        <f>+Exponential_Growth_Base_10!A64</f>
        <v>24</v>
      </c>
      <c r="B1074">
        <f>+Exponential_Growth_Base_10!B64</f>
        <v>6.8726029583033199</v>
      </c>
      <c r="C1074">
        <f>+Exponential_Growth_Base_10!C64</f>
        <v>63</v>
      </c>
      <c r="D1074" s="1" t="s">
        <v>44</v>
      </c>
    </row>
    <row r="1075" spans="1:4" x14ac:dyDescent="0.25">
      <c r="A1075">
        <f>+Exponential_Growth_Base_10!A65</f>
        <v>26</v>
      </c>
      <c r="B1075">
        <f>+Exponential_Growth_Base_10!B65</f>
        <v>7.3641267470550922</v>
      </c>
      <c r="C1075">
        <f>+Exponential_Growth_Base_10!C65</f>
        <v>64</v>
      </c>
      <c r="D1075" s="1" t="s">
        <v>44</v>
      </c>
    </row>
    <row r="1076" spans="1:4" x14ac:dyDescent="0.25">
      <c r="A1076">
        <f>+Exponential_Growth_Base_10!A66</f>
        <v>28</v>
      </c>
      <c r="B1076">
        <f>+Exponential_Growth_Base_10!B66</f>
        <v>7.890803975686147</v>
      </c>
      <c r="C1076">
        <f>+Exponential_Growth_Base_10!C66</f>
        <v>65</v>
      </c>
      <c r="D1076" s="1" t="s">
        <v>44</v>
      </c>
    </row>
    <row r="1077" spans="1:4" x14ac:dyDescent="0.25">
      <c r="A1077">
        <f>+Exponential_Growth_Base_10!A67</f>
        <v>30</v>
      </c>
      <c r="B1077">
        <f>+Exponential_Growth_Base_10!B67</f>
        <v>8.4551487937933612</v>
      </c>
      <c r="C1077">
        <f>+Exponential_Growth_Base_10!C67</f>
        <v>66</v>
      </c>
      <c r="D1077" s="1" t="s">
        <v>44</v>
      </c>
    </row>
    <row r="1078" spans="1:4" x14ac:dyDescent="0.25">
      <c r="A1078">
        <f>+Exponential_Growth_Base_10!A68</f>
        <v>32</v>
      </c>
      <c r="B1078">
        <f>+Exponential_Growth_Base_10!B68</f>
        <v>9.0598551612060501</v>
      </c>
      <c r="C1078">
        <f>+Exponential_Growth_Base_10!C68</f>
        <v>67</v>
      </c>
      <c r="D1078" s="1" t="s">
        <v>44</v>
      </c>
    </row>
    <row r="1079" spans="1:4" x14ac:dyDescent="0.25">
      <c r="A1079">
        <f>+Exponential_Growth_Base_10!A69</f>
        <v>34</v>
      </c>
      <c r="B1079">
        <f>+Exponential_Growth_Base_10!B69</f>
        <v>9.7078097078888508</v>
      </c>
      <c r="C1079">
        <f>+Exponential_Growth_Base_10!C69</f>
        <v>68</v>
      </c>
      <c r="D1079" s="1" t="s">
        <v>44</v>
      </c>
    </row>
    <row r="1080" spans="1:4" x14ac:dyDescent="0.25">
      <c r="A1080">
        <f>+Exponential_Growth_Base_10!A70</f>
        <v>36</v>
      </c>
      <c r="B1080">
        <f>+Exponential_Growth_Base_10!B70</f>
        <v>10.40210551357595</v>
      </c>
      <c r="C1080">
        <f>+Exponential_Growth_Base_10!C70</f>
        <v>69</v>
      </c>
      <c r="D1080" s="1" t="s">
        <v>44</v>
      </c>
    </row>
    <row r="1081" spans="1:4" x14ac:dyDescent="0.25">
      <c r="A1081">
        <f>+Exponential_Growth_Base_10!A71</f>
        <v>38</v>
      </c>
      <c r="B1081">
        <f>+Exponential_Growth_Base_10!B71</f>
        <v>11.146056872915176</v>
      </c>
      <c r="C1081">
        <f>+Exponential_Growth_Base_10!C71</f>
        <v>70</v>
      </c>
      <c r="D1081" s="1" t="s">
        <v>44</v>
      </c>
    </row>
    <row r="1082" spans="1:4" x14ac:dyDescent="0.25">
      <c r="A1082">
        <f>+Exponential_Growth_Base_10!A72</f>
        <v>40</v>
      </c>
      <c r="B1082">
        <f>+Exponential_Growth_Base_10!B72</f>
        <v>11.943215116604918</v>
      </c>
      <c r="C1082">
        <f>+Exponential_Growth_Base_10!C72</f>
        <v>71</v>
      </c>
      <c r="D1082" s="1" t="s">
        <v>44</v>
      </c>
    </row>
    <row r="1083" spans="1:4" x14ac:dyDescent="0.25">
      <c r="A1083">
        <f>+Exponential_Growth_Base_10!A73</f>
        <v>42</v>
      </c>
      <c r="B1083">
        <f>+Exponential_Growth_Base_10!B73</f>
        <v>12.797385564047781</v>
      </c>
      <c r="C1083">
        <f>+Exponential_Growth_Base_10!C73</f>
        <v>72</v>
      </c>
      <c r="D1083" s="1" t="s">
        <v>44</v>
      </c>
    </row>
    <row r="1084" spans="1:4" x14ac:dyDescent="0.25">
      <c r="A1084">
        <f>+Exponential_Growth_Base_10!A74</f>
        <v>44</v>
      </c>
      <c r="B1084">
        <f>+Exponential_Growth_Base_10!B74</f>
        <v>13.71264568844625</v>
      </c>
      <c r="C1084">
        <f>+Exponential_Growth_Base_10!C74</f>
        <v>73</v>
      </c>
      <c r="D1084" s="1" t="s">
        <v>44</v>
      </c>
    </row>
    <row r="1085" spans="1:4" x14ac:dyDescent="0.25">
      <c r="A1085">
        <f>+Exponential_Growth_Base_10!A75</f>
        <v>46</v>
      </c>
      <c r="B1085">
        <f>+Exponential_Growth_Base_10!B75</f>
        <v>14.693364581053387</v>
      </c>
      <c r="C1085">
        <f>+Exponential_Growth_Base_10!C75</f>
        <v>74</v>
      </c>
      <c r="D1085" s="1" t="s">
        <v>44</v>
      </c>
    </row>
    <row r="1086" spans="1:4" x14ac:dyDescent="0.25">
      <c r="A1086">
        <f>+Exponential_Growth_Base_10!A76</f>
        <v>48</v>
      </c>
      <c r="B1086">
        <f>+Exponential_Growth_Base_10!B76</f>
        <v>15.744223807493178</v>
      </c>
      <c r="C1086">
        <f>+Exponential_Growth_Base_10!C76</f>
        <v>75</v>
      </c>
      <c r="D1086" s="1" t="s">
        <v>44</v>
      </c>
    </row>
    <row r="1087" spans="1:4" x14ac:dyDescent="0.25">
      <c r="A1087">
        <f>+Exponential_Growth_Base_10!A77</f>
        <v>50</v>
      </c>
      <c r="B1087">
        <f>+Exponential_Growth_Base_10!B77</f>
        <v>16.870239755710475</v>
      </c>
      <c r="C1087">
        <f>+Exponential_Growth_Base_10!C77</f>
        <v>76</v>
      </c>
      <c r="D1087" s="1" t="s">
        <v>44</v>
      </c>
    </row>
    <row r="1088" spans="1:4" x14ac:dyDescent="0.25">
      <c r="A1088">
        <f>+Exponential_Growth_Base_10!A78</f>
        <v>52</v>
      </c>
      <c r="B1088">
        <f>+Exponential_Growth_Base_10!B78</f>
        <v>18.07678758223074</v>
      </c>
      <c r="C1088">
        <f>+Exponential_Growth_Base_10!C78</f>
        <v>77</v>
      </c>
      <c r="D1088" s="1" t="s">
        <v>44</v>
      </c>
    </row>
    <row r="1089" spans="1:4" x14ac:dyDescent="0.25">
      <c r="A1089">
        <f>+Exponential_Growth_Base_10!A79</f>
        <v>54</v>
      </c>
      <c r="B1089">
        <f>+Exponential_Growth_Base_10!B79</f>
        <v>19.369626871039667</v>
      </c>
      <c r="C1089">
        <f>+Exponential_Growth_Base_10!C79</f>
        <v>78</v>
      </c>
      <c r="D1089" s="1" t="s">
        <v>44</v>
      </c>
    </row>
    <row r="1090" spans="1:4" x14ac:dyDescent="0.25">
      <c r="A1090">
        <f>+Exponential_Growth_Base_10!A80</f>
        <v>56</v>
      </c>
      <c r="B1090">
        <f>+Exponential_Growth_Base_10!B80</f>
        <v>20.754929127568101</v>
      </c>
      <c r="C1090">
        <f>+Exponential_Growth_Base_10!C80</f>
        <v>79</v>
      </c>
      <c r="D1090" s="1" t="s">
        <v>44</v>
      </c>
    </row>
    <row r="1091" spans="1:4" x14ac:dyDescent="0.25">
      <c r="A1091">
        <f>+Exponential_Growth_Base_10!A81</f>
        <v>58</v>
      </c>
      <c r="B1091">
        <f>+Exponential_Growth_Base_10!B81</f>
        <v>22.239307239027529</v>
      </c>
      <c r="C1091">
        <f>+Exponential_Growth_Base_10!C81</f>
        <v>80</v>
      </c>
      <c r="D1091" s="1" t="s">
        <v>44</v>
      </c>
    </row>
    <row r="1092" spans="1:4" x14ac:dyDescent="0.25">
      <c r="A1092">
        <f>+Exponential_Growth_Base_10!A82</f>
        <v>60</v>
      </c>
      <c r="B1092">
        <f>+Exponential_Growth_Base_10!B82</f>
        <v>23.829847041728442</v>
      </c>
      <c r="C1092">
        <f>+Exponential_Growth_Base_10!C82</f>
        <v>81</v>
      </c>
      <c r="D1092" s="1" t="s">
        <v>44</v>
      </c>
    </row>
    <row r="1093" spans="1:4" x14ac:dyDescent="0.25">
      <c r="A1093">
        <f>+Exponential_Growth_Base_10!A83</f>
        <v>62</v>
      </c>
      <c r="B1093">
        <f>+Exponential_Growth_Base_10!B83</f>
        <v>25.534141146071292</v>
      </c>
      <c r="C1093">
        <f>+Exponential_Growth_Base_10!C83</f>
        <v>82</v>
      </c>
      <c r="D1093" s="1" t="s">
        <v>44</v>
      </c>
    </row>
    <row r="1094" spans="1:4" x14ac:dyDescent="0.25">
      <c r="A1094">
        <f>+Exponential_Growth_Base_10!A84</f>
        <v>64</v>
      </c>
      <c r="B1094">
        <f>+Exponential_Growth_Base_10!B84</f>
        <v>27.360325180677293</v>
      </c>
      <c r="C1094">
        <f>+Exponential_Growth_Base_10!C84</f>
        <v>83</v>
      </c>
      <c r="D1094" s="1" t="s">
        <v>44</v>
      </c>
    </row>
    <row r="1095" spans="1:4" x14ac:dyDescent="0.25">
      <c r="A1095">
        <f>+Exponential_Growth_Base_10!A85</f>
        <v>66</v>
      </c>
      <c r="B1095">
        <f>+Exponential_Growth_Base_10!B85</f>
        <v>29.317116628674331</v>
      </c>
      <c r="C1095">
        <f>+Exponential_Growth_Base_10!C85</f>
        <v>84</v>
      </c>
      <c r="D1095" s="1" t="s">
        <v>44</v>
      </c>
    </row>
    <row r="1096" spans="1:4" x14ac:dyDescent="0.25">
      <c r="A1096">
        <f>+Exponential_Growth_Base_10!A86</f>
        <v>68</v>
      </c>
      <c r="B1096">
        <f>+Exponential_Growth_Base_10!B86</f>
        <v>31.413856441526999</v>
      </c>
      <c r="C1096">
        <f>+Exponential_Growth_Base_10!C86</f>
        <v>85</v>
      </c>
      <c r="D1096" s="1" t="s">
        <v>44</v>
      </c>
    </row>
    <row r="1097" spans="1:4" x14ac:dyDescent="0.25">
      <c r="A1097">
        <f>+Exponential_Growth_Base_10!A87</f>
        <v>70</v>
      </c>
      <c r="B1097">
        <f>+Exponential_Growth_Base_10!B87</f>
        <v>33.66055362905891</v>
      </c>
      <c r="C1097">
        <f>+Exponential_Growth_Base_10!C87</f>
        <v>86</v>
      </c>
      <c r="D1097" s="1" t="s">
        <v>44</v>
      </c>
    </row>
    <row r="1098" spans="1:4" x14ac:dyDescent="0.25">
      <c r="A1098">
        <f>+Exponential_Growth_Base_10!A88</f>
        <v>72</v>
      </c>
      <c r="B1098">
        <f>+Exponential_Growth_Base_10!B88</f>
        <v>36.067933038522398</v>
      </c>
      <c r="C1098">
        <f>+Exponential_Growth_Base_10!C88</f>
        <v>87</v>
      </c>
      <c r="D1098" s="1" t="s">
        <v>44</v>
      </c>
    </row>
    <row r="1099" spans="1:4" x14ac:dyDescent="0.25">
      <c r="A1099">
        <f>+Exponential_Growth_Base_10!A89</f>
        <v>74</v>
      </c>
      <c r="B1099">
        <f>+Exponential_Growth_Base_10!B89</f>
        <v>38.647486550794021</v>
      </c>
      <c r="C1099">
        <f>+Exponential_Growth_Base_10!C89</f>
        <v>88</v>
      </c>
      <c r="D1099" s="1" t="s">
        <v>44</v>
      </c>
    </row>
    <row r="1100" spans="1:4" x14ac:dyDescent="0.25">
      <c r="A1100">
        <f>+Exponential_Growth_Base_10!A90</f>
        <v>76</v>
      </c>
      <c r="B1100">
        <f>+Exponential_Growth_Base_10!B90</f>
        <v>41.41152793808655</v>
      </c>
      <c r="C1100">
        <f>+Exponential_Growth_Base_10!C90</f>
        <v>89</v>
      </c>
      <c r="D1100" s="1" t="s">
        <v>44</v>
      </c>
    </row>
    <row r="1101" spans="1:4" x14ac:dyDescent="0.25">
      <c r="A1101">
        <f>+Exponential_Growth_Base_10!A91</f>
        <v>78</v>
      </c>
      <c r="B1101">
        <f>+Exponential_Growth_Base_10!B91</f>
        <v>44.373251645046224</v>
      </c>
      <c r="C1101">
        <f>+Exponential_Growth_Base_10!C91</f>
        <v>90</v>
      </c>
      <c r="D1101" s="1" t="s">
        <v>44</v>
      </c>
    </row>
    <row r="1102" spans="1:4" x14ac:dyDescent="0.25">
      <c r="A1102">
        <f>+Exponential_Growth_Base_10!A92</f>
        <v>80</v>
      </c>
      <c r="B1102">
        <f>+Exponential_Growth_Base_10!B92</f>
        <v>47.546795773833409</v>
      </c>
      <c r="C1102">
        <f>+Exponential_Growth_Base_10!C92</f>
        <v>91</v>
      </c>
      <c r="D1102" s="1" t="s">
        <v>44</v>
      </c>
    </row>
    <row r="1103" spans="1:4" x14ac:dyDescent="0.25">
      <c r="A1103">
        <f>+Exponential_Growth_Base_10!A93</f>
        <v>82</v>
      </c>
      <c r="B1103">
        <f>+Exponential_Growth_Base_10!B93</f>
        <v>50.947309573852344</v>
      </c>
      <c r="C1103">
        <f>+Exponential_Growth_Base_10!C93</f>
        <v>92</v>
      </c>
      <c r="D1103" s="1" t="s">
        <v>44</v>
      </c>
    </row>
    <row r="1104" spans="1:4" x14ac:dyDescent="0.25">
      <c r="A1104">
        <f>+Exponential_Growth_Base_10!A94</f>
        <v>84</v>
      </c>
      <c r="B1104">
        <f>+Exponential_Growth_Base_10!B94</f>
        <v>54.591025758299523</v>
      </c>
      <c r="C1104">
        <f>+Exponential_Growth_Base_10!C94</f>
        <v>93</v>
      </c>
      <c r="D1104" s="1" t="s">
        <v>44</v>
      </c>
    </row>
    <row r="1105" spans="1:4" x14ac:dyDescent="0.25">
      <c r="A1105">
        <f>+Exponential_Growth_Base_10!A95</f>
        <v>86</v>
      </c>
      <c r="B1105">
        <f>+Exponential_Growth_Base_10!B95</f>
        <v>58.495337992741398</v>
      </c>
      <c r="C1105">
        <f>+Exponential_Growth_Base_10!C95</f>
        <v>94</v>
      </c>
      <c r="D1105" s="1" t="s">
        <v>44</v>
      </c>
    </row>
    <row r="1106" spans="1:4" x14ac:dyDescent="0.25">
      <c r="A1106">
        <f>+Exponential_Growth_Base_10!A96</f>
        <v>88</v>
      </c>
      <c r="B1106">
        <f>+Exponential_Growth_Base_10!B96</f>
        <v>62.678883925621179</v>
      </c>
      <c r="C1106">
        <f>+Exponential_Growth_Base_10!C96</f>
        <v>95</v>
      </c>
      <c r="D1106" s="1" t="s">
        <v>44</v>
      </c>
    </row>
    <row r="1107" spans="1:4" x14ac:dyDescent="0.25">
      <c r="A1107">
        <f>+Exponential_Growth_Base_10!A97</f>
        <v>90</v>
      </c>
      <c r="B1107">
        <f>+Exponential_Growth_Base_10!B97</f>
        <v>67.161634157050187</v>
      </c>
      <c r="C1107">
        <f>+Exponential_Growth_Base_10!C97</f>
        <v>96</v>
      </c>
      <c r="D1107" s="1" t="s">
        <v>44</v>
      </c>
    </row>
    <row r="1108" spans="1:4" x14ac:dyDescent="0.25">
      <c r="A1108">
        <f>+Exponential_Growth_Base_10!A98</f>
        <v>92</v>
      </c>
      <c r="B1108">
        <f>+Exponential_Growth_Base_10!B98</f>
        <v>71.964987570584725</v>
      </c>
      <c r="C1108">
        <f>+Exponential_Growth_Base_10!C98</f>
        <v>97</v>
      </c>
      <c r="D1108" s="1" t="s">
        <v>44</v>
      </c>
    </row>
    <row r="1109" spans="1:4" x14ac:dyDescent="0.25">
      <c r="A1109">
        <f>+Exponential_Growth_Base_10!A99</f>
        <v>94</v>
      </c>
      <c r="B1109">
        <f>+Exponential_Growth_Base_10!B99</f>
        <v>77.111873483065949</v>
      </c>
      <c r="C1109">
        <f>+Exponential_Growth_Base_10!C99</f>
        <v>98</v>
      </c>
      <c r="D1109" s="1" t="s">
        <v>44</v>
      </c>
    </row>
    <row r="1110" spans="1:4" x14ac:dyDescent="0.25">
      <c r="A1110">
        <f>+Exponential_Growth_Base_10!A100</f>
        <v>96</v>
      </c>
      <c r="B1110">
        <f>+Exponential_Growth_Base_10!B100</f>
        <v>82.626861100144993</v>
      </c>
      <c r="C1110">
        <f>+Exponential_Growth_Base_10!C100</f>
        <v>99</v>
      </c>
      <c r="D1110" s="1" t="s">
        <v>44</v>
      </c>
    </row>
    <row r="1111" spans="1:4" x14ac:dyDescent="0.25">
      <c r="A1111">
        <f>+Exponential_Growth_Base_10!A101</f>
        <v>98</v>
      </c>
      <c r="B1111">
        <f>+Exponential_Growth_Base_10!B101</f>
        <v>88.536276799991583</v>
      </c>
      <c r="C1111">
        <f>+Exponential_Growth_Base_10!C101</f>
        <v>100</v>
      </c>
      <c r="D1111" s="1" t="s">
        <v>44</v>
      </c>
    </row>
    <row r="1112" spans="1:4" x14ac:dyDescent="0.25">
      <c r="A1112">
        <f>+Exponential_Growth_Base_10!A102</f>
        <v>100</v>
      </c>
      <c r="B1112">
        <f>+Exponential_Growth_Base_10!B102</f>
        <v>94.868329805051417</v>
      </c>
      <c r="C1112">
        <f>+Exponential_Growth_Base_10!C102</f>
        <v>101</v>
      </c>
      <c r="D1112" s="1" t="s">
        <v>44</v>
      </c>
    </row>
    <row r="1113" spans="1:4" x14ac:dyDescent="0.25">
      <c r="A1113">
        <f>+Exponential_Decay_Base_10!A2</f>
        <v>-100</v>
      </c>
      <c r="B1113">
        <f>+Exponential_Decay_Base_10!B2</f>
        <v>94.868329805051417</v>
      </c>
      <c r="C1113">
        <f>+Exponential_Decay_Base_10!C2</f>
        <v>1</v>
      </c>
      <c r="D1113" s="1" t="s">
        <v>46</v>
      </c>
    </row>
    <row r="1114" spans="1:4" x14ac:dyDescent="0.25">
      <c r="A1114">
        <f>+Exponential_Decay_Base_10!A3</f>
        <v>-98</v>
      </c>
      <c r="B1114">
        <f>+Exponential_Decay_Base_10!B3</f>
        <v>88.536276799991583</v>
      </c>
      <c r="C1114">
        <f>+Exponential_Decay_Base_10!C3</f>
        <v>2</v>
      </c>
      <c r="D1114" s="1" t="s">
        <v>46</v>
      </c>
    </row>
    <row r="1115" spans="1:4" x14ac:dyDescent="0.25">
      <c r="A1115">
        <f>+Exponential_Decay_Base_10!A4</f>
        <v>-96</v>
      </c>
      <c r="B1115">
        <f>+Exponential_Decay_Base_10!B4</f>
        <v>82.626861100144993</v>
      </c>
      <c r="C1115">
        <f>+Exponential_Decay_Base_10!C4</f>
        <v>3</v>
      </c>
      <c r="D1115" s="1" t="s">
        <v>46</v>
      </c>
    </row>
    <row r="1116" spans="1:4" x14ac:dyDescent="0.25">
      <c r="A1116">
        <f>+Exponential_Decay_Base_10!A5</f>
        <v>-94</v>
      </c>
      <c r="B1116">
        <f>+Exponential_Decay_Base_10!B5</f>
        <v>77.111873483065949</v>
      </c>
      <c r="C1116">
        <f>+Exponential_Decay_Base_10!C5</f>
        <v>4</v>
      </c>
      <c r="D1116" s="1" t="s">
        <v>46</v>
      </c>
    </row>
    <row r="1117" spans="1:4" x14ac:dyDescent="0.25">
      <c r="A1117">
        <f>+Exponential_Decay_Base_10!A6</f>
        <v>-92</v>
      </c>
      <c r="B1117">
        <f>+Exponential_Decay_Base_10!B6</f>
        <v>71.964987570584725</v>
      </c>
      <c r="C1117">
        <f>+Exponential_Decay_Base_10!C6</f>
        <v>5</v>
      </c>
      <c r="D1117" s="1" t="s">
        <v>46</v>
      </c>
    </row>
    <row r="1118" spans="1:4" x14ac:dyDescent="0.25">
      <c r="A1118">
        <f>+Exponential_Decay_Base_10!A7</f>
        <v>-90</v>
      </c>
      <c r="B1118">
        <f>+Exponential_Decay_Base_10!B7</f>
        <v>67.161634157050187</v>
      </c>
      <c r="C1118">
        <f>+Exponential_Decay_Base_10!C7</f>
        <v>6</v>
      </c>
      <c r="D1118" s="1" t="s">
        <v>46</v>
      </c>
    </row>
    <row r="1119" spans="1:4" x14ac:dyDescent="0.25">
      <c r="A1119">
        <f>+Exponential_Decay_Base_10!A8</f>
        <v>-88</v>
      </c>
      <c r="B1119">
        <f>+Exponential_Decay_Base_10!B8</f>
        <v>62.678883925621179</v>
      </c>
      <c r="C1119">
        <f>+Exponential_Decay_Base_10!C8</f>
        <v>7</v>
      </c>
      <c r="D1119" s="1" t="s">
        <v>46</v>
      </c>
    </row>
    <row r="1120" spans="1:4" x14ac:dyDescent="0.25">
      <c r="A1120">
        <f>+Exponential_Decay_Base_10!A9</f>
        <v>-86</v>
      </c>
      <c r="B1120">
        <f>+Exponential_Decay_Base_10!B9</f>
        <v>58.495337992741398</v>
      </c>
      <c r="C1120">
        <f>+Exponential_Decay_Base_10!C9</f>
        <v>8</v>
      </c>
      <c r="D1120" s="1" t="s">
        <v>46</v>
      </c>
    </row>
    <row r="1121" spans="1:4" x14ac:dyDescent="0.25">
      <c r="A1121">
        <f>+Exponential_Decay_Base_10!A10</f>
        <v>-84</v>
      </c>
      <c r="B1121">
        <f>+Exponential_Decay_Base_10!B10</f>
        <v>54.591025758299523</v>
      </c>
      <c r="C1121">
        <f>+Exponential_Decay_Base_10!C10</f>
        <v>9</v>
      </c>
      <c r="D1121" s="1" t="s">
        <v>46</v>
      </c>
    </row>
    <row r="1122" spans="1:4" x14ac:dyDescent="0.25">
      <c r="A1122">
        <f>+Exponential_Decay_Base_10!A11</f>
        <v>-82</v>
      </c>
      <c r="B1122">
        <f>+Exponential_Decay_Base_10!B11</f>
        <v>50.947309573852344</v>
      </c>
      <c r="C1122">
        <f>+Exponential_Decay_Base_10!C11</f>
        <v>10</v>
      </c>
      <c r="D1122" s="1" t="s">
        <v>46</v>
      </c>
    </row>
    <row r="1123" spans="1:4" x14ac:dyDescent="0.25">
      <c r="A1123">
        <f>+Exponential_Decay_Base_10!A12</f>
        <v>-80</v>
      </c>
      <c r="B1123">
        <f>+Exponential_Decay_Base_10!B12</f>
        <v>47.546795773833409</v>
      </c>
      <c r="C1123">
        <f>+Exponential_Decay_Base_10!C12</f>
        <v>11</v>
      </c>
      <c r="D1123" s="1" t="s">
        <v>46</v>
      </c>
    </row>
    <row r="1124" spans="1:4" x14ac:dyDescent="0.25">
      <c r="A1124">
        <f>+Exponential_Decay_Base_10!A13</f>
        <v>-78</v>
      </c>
      <c r="B1124">
        <f>+Exponential_Decay_Base_10!B13</f>
        <v>44.373251645046224</v>
      </c>
      <c r="C1124">
        <f>+Exponential_Decay_Base_10!C13</f>
        <v>12</v>
      </c>
      <c r="D1124" s="1" t="s">
        <v>46</v>
      </c>
    </row>
    <row r="1125" spans="1:4" x14ac:dyDescent="0.25">
      <c r="A1125">
        <f>+Exponential_Decay_Base_10!A14</f>
        <v>-76</v>
      </c>
      <c r="B1125">
        <f>+Exponential_Decay_Base_10!B14</f>
        <v>41.41152793808655</v>
      </c>
      <c r="C1125">
        <f>+Exponential_Decay_Base_10!C14</f>
        <v>13</v>
      </c>
      <c r="D1125" s="1" t="s">
        <v>46</v>
      </c>
    </row>
    <row r="1126" spans="1:4" x14ac:dyDescent="0.25">
      <c r="A1126">
        <f>+Exponential_Decay_Base_10!A15</f>
        <v>-74</v>
      </c>
      <c r="B1126">
        <f>+Exponential_Decay_Base_10!B15</f>
        <v>38.647486550794021</v>
      </c>
      <c r="C1126">
        <f>+Exponential_Decay_Base_10!C15</f>
        <v>14</v>
      </c>
      <c r="D1126" s="1" t="s">
        <v>46</v>
      </c>
    </row>
    <row r="1127" spans="1:4" x14ac:dyDescent="0.25">
      <c r="A1127">
        <f>+Exponential_Decay_Base_10!A16</f>
        <v>-72</v>
      </c>
      <c r="B1127">
        <f>+Exponential_Decay_Base_10!B16</f>
        <v>36.067933038522398</v>
      </c>
      <c r="C1127">
        <f>+Exponential_Decay_Base_10!C16</f>
        <v>15</v>
      </c>
      <c r="D1127" s="1" t="s">
        <v>46</v>
      </c>
    </row>
    <row r="1128" spans="1:4" x14ac:dyDescent="0.25">
      <c r="A1128">
        <f>+Exponential_Decay_Base_10!A17</f>
        <v>-70</v>
      </c>
      <c r="B1128">
        <f>+Exponential_Decay_Base_10!B17</f>
        <v>33.66055362905891</v>
      </c>
      <c r="C1128">
        <f>+Exponential_Decay_Base_10!C17</f>
        <v>16</v>
      </c>
      <c r="D1128" s="1" t="s">
        <v>46</v>
      </c>
    </row>
    <row r="1129" spans="1:4" x14ac:dyDescent="0.25">
      <c r="A1129">
        <f>+Exponential_Decay_Base_10!A18</f>
        <v>-68</v>
      </c>
      <c r="B1129">
        <f>+Exponential_Decay_Base_10!B18</f>
        <v>31.413856441526999</v>
      </c>
      <c r="C1129">
        <f>+Exponential_Decay_Base_10!C18</f>
        <v>17</v>
      </c>
      <c r="D1129" s="1" t="s">
        <v>46</v>
      </c>
    </row>
    <row r="1130" spans="1:4" x14ac:dyDescent="0.25">
      <c r="A1130">
        <f>+Exponential_Decay_Base_10!A19</f>
        <v>-66</v>
      </c>
      <c r="B1130">
        <f>+Exponential_Decay_Base_10!B19</f>
        <v>29.317116628674331</v>
      </c>
      <c r="C1130">
        <f>+Exponential_Decay_Base_10!C19</f>
        <v>18</v>
      </c>
      <c r="D1130" s="1" t="s">
        <v>46</v>
      </c>
    </row>
    <row r="1131" spans="1:4" x14ac:dyDescent="0.25">
      <c r="A1131">
        <f>+Exponential_Decay_Base_10!A20</f>
        <v>-64</v>
      </c>
      <c r="B1131">
        <f>+Exponential_Decay_Base_10!B20</f>
        <v>27.360325180677293</v>
      </c>
      <c r="C1131">
        <f>+Exponential_Decay_Base_10!C20</f>
        <v>19</v>
      </c>
      <c r="D1131" s="1" t="s">
        <v>46</v>
      </c>
    </row>
    <row r="1132" spans="1:4" x14ac:dyDescent="0.25">
      <c r="A1132">
        <f>+Exponential_Decay_Base_10!A21</f>
        <v>-62</v>
      </c>
      <c r="B1132">
        <f>+Exponential_Decay_Base_10!B21</f>
        <v>25.534141146071292</v>
      </c>
      <c r="C1132">
        <f>+Exponential_Decay_Base_10!C21</f>
        <v>20</v>
      </c>
      <c r="D1132" s="1" t="s">
        <v>46</v>
      </c>
    </row>
    <row r="1133" spans="1:4" x14ac:dyDescent="0.25">
      <c r="A1133">
        <f>+Exponential_Decay_Base_10!A22</f>
        <v>-60</v>
      </c>
      <c r="B1133">
        <f>+Exponential_Decay_Base_10!B22</f>
        <v>23.829847041728442</v>
      </c>
      <c r="C1133">
        <f>+Exponential_Decay_Base_10!C22</f>
        <v>21</v>
      </c>
      <c r="D1133" s="1" t="s">
        <v>46</v>
      </c>
    </row>
    <row r="1134" spans="1:4" x14ac:dyDescent="0.25">
      <c r="A1134">
        <f>+Exponential_Decay_Base_10!A23</f>
        <v>-58</v>
      </c>
      <c r="B1134">
        <f>+Exponential_Decay_Base_10!B23</f>
        <v>22.239307239027529</v>
      </c>
      <c r="C1134">
        <f>+Exponential_Decay_Base_10!C23</f>
        <v>22</v>
      </c>
      <c r="D1134" s="1" t="s">
        <v>46</v>
      </c>
    </row>
    <row r="1135" spans="1:4" x14ac:dyDescent="0.25">
      <c r="A1135">
        <f>+Exponential_Decay_Base_10!A24</f>
        <v>-56</v>
      </c>
      <c r="B1135">
        <f>+Exponential_Decay_Base_10!B24</f>
        <v>20.754929127568101</v>
      </c>
      <c r="C1135">
        <f>+Exponential_Decay_Base_10!C24</f>
        <v>23</v>
      </c>
      <c r="D1135" s="1" t="s">
        <v>46</v>
      </c>
    </row>
    <row r="1136" spans="1:4" x14ac:dyDescent="0.25">
      <c r="A1136">
        <f>+Exponential_Decay_Base_10!A25</f>
        <v>-54</v>
      </c>
      <c r="B1136">
        <f>+Exponential_Decay_Base_10!B25</f>
        <v>19.369626871039667</v>
      </c>
      <c r="C1136">
        <f>+Exponential_Decay_Base_10!C25</f>
        <v>24</v>
      </c>
      <c r="D1136" s="1" t="s">
        <v>46</v>
      </c>
    </row>
    <row r="1137" spans="1:4" x14ac:dyDescent="0.25">
      <c r="A1137">
        <f>+Exponential_Decay_Base_10!A26</f>
        <v>-52</v>
      </c>
      <c r="B1137">
        <f>+Exponential_Decay_Base_10!B26</f>
        <v>18.07678758223074</v>
      </c>
      <c r="C1137">
        <f>+Exponential_Decay_Base_10!C26</f>
        <v>25</v>
      </c>
      <c r="D1137" s="1" t="s">
        <v>46</v>
      </c>
    </row>
    <row r="1138" spans="1:4" x14ac:dyDescent="0.25">
      <c r="A1138">
        <f>+Exponential_Decay_Base_10!A27</f>
        <v>-50</v>
      </c>
      <c r="B1138">
        <f>+Exponential_Decay_Base_10!B27</f>
        <v>16.870239755710475</v>
      </c>
      <c r="C1138">
        <f>+Exponential_Decay_Base_10!C27</f>
        <v>26</v>
      </c>
      <c r="D1138" s="1" t="s">
        <v>46</v>
      </c>
    </row>
    <row r="1139" spans="1:4" x14ac:dyDescent="0.25">
      <c r="A1139">
        <f>+Exponential_Decay_Base_10!A28</f>
        <v>-48</v>
      </c>
      <c r="B1139">
        <f>+Exponential_Decay_Base_10!B28</f>
        <v>15.744223807493178</v>
      </c>
      <c r="C1139">
        <f>+Exponential_Decay_Base_10!C28</f>
        <v>27</v>
      </c>
      <c r="D1139" s="1" t="s">
        <v>46</v>
      </c>
    </row>
    <row r="1140" spans="1:4" x14ac:dyDescent="0.25">
      <c r="A1140">
        <f>+Exponential_Decay_Base_10!A29</f>
        <v>-46</v>
      </c>
      <c r="B1140">
        <f>+Exponential_Decay_Base_10!B29</f>
        <v>14.693364581053387</v>
      </c>
      <c r="C1140">
        <f>+Exponential_Decay_Base_10!C29</f>
        <v>28</v>
      </c>
      <c r="D1140" s="1" t="s">
        <v>46</v>
      </c>
    </row>
    <row r="1141" spans="1:4" x14ac:dyDescent="0.25">
      <c r="A1141">
        <f>+Exponential_Decay_Base_10!A30</f>
        <v>-44</v>
      </c>
      <c r="B1141">
        <f>+Exponential_Decay_Base_10!B30</f>
        <v>13.71264568844625</v>
      </c>
      <c r="C1141">
        <f>+Exponential_Decay_Base_10!C30</f>
        <v>29</v>
      </c>
      <c r="D1141" s="1" t="s">
        <v>46</v>
      </c>
    </row>
    <row r="1142" spans="1:4" x14ac:dyDescent="0.25">
      <c r="A1142">
        <f>+Exponential_Decay_Base_10!A31</f>
        <v>-42</v>
      </c>
      <c r="B1142">
        <f>+Exponential_Decay_Base_10!B31</f>
        <v>12.797385564047781</v>
      </c>
      <c r="C1142">
        <f>+Exponential_Decay_Base_10!C31</f>
        <v>30</v>
      </c>
      <c r="D1142" s="1" t="s">
        <v>46</v>
      </c>
    </row>
    <row r="1143" spans="1:4" x14ac:dyDescent="0.25">
      <c r="A1143">
        <f>+Exponential_Decay_Base_10!A32</f>
        <v>-40</v>
      </c>
      <c r="B1143">
        <f>+Exponential_Decay_Base_10!B32</f>
        <v>11.943215116604918</v>
      </c>
      <c r="C1143">
        <f>+Exponential_Decay_Base_10!C32</f>
        <v>31</v>
      </c>
      <c r="D1143" s="1" t="s">
        <v>46</v>
      </c>
    </row>
    <row r="1144" spans="1:4" x14ac:dyDescent="0.25">
      <c r="A1144">
        <f>+Exponential_Decay_Base_10!A33</f>
        <v>-38</v>
      </c>
      <c r="B1144">
        <f>+Exponential_Decay_Base_10!B33</f>
        <v>11.146056872915176</v>
      </c>
      <c r="C1144">
        <f>+Exponential_Decay_Base_10!C33</f>
        <v>32</v>
      </c>
      <c r="D1144" s="1" t="s">
        <v>46</v>
      </c>
    </row>
    <row r="1145" spans="1:4" x14ac:dyDescent="0.25">
      <c r="A1145">
        <f>+Exponential_Decay_Base_10!A34</f>
        <v>-36</v>
      </c>
      <c r="B1145">
        <f>+Exponential_Decay_Base_10!B34</f>
        <v>10.40210551357595</v>
      </c>
      <c r="C1145">
        <f>+Exponential_Decay_Base_10!C34</f>
        <v>33</v>
      </c>
      <c r="D1145" s="1" t="s">
        <v>46</v>
      </c>
    </row>
    <row r="1146" spans="1:4" x14ac:dyDescent="0.25">
      <c r="A1146">
        <f>+Exponential_Decay_Base_10!A35</f>
        <v>-34</v>
      </c>
      <c r="B1146">
        <f>+Exponential_Decay_Base_10!B35</f>
        <v>9.7078097078888508</v>
      </c>
      <c r="C1146">
        <f>+Exponential_Decay_Base_10!C35</f>
        <v>34</v>
      </c>
      <c r="D1146" s="1" t="s">
        <v>46</v>
      </c>
    </row>
    <row r="1147" spans="1:4" x14ac:dyDescent="0.25">
      <c r="A1147">
        <f>+Exponential_Decay_Base_10!A36</f>
        <v>-32</v>
      </c>
      <c r="B1147">
        <f>+Exponential_Decay_Base_10!B36</f>
        <v>9.0598551612060501</v>
      </c>
      <c r="C1147">
        <f>+Exponential_Decay_Base_10!C36</f>
        <v>35</v>
      </c>
      <c r="D1147" s="1" t="s">
        <v>46</v>
      </c>
    </row>
    <row r="1148" spans="1:4" x14ac:dyDescent="0.25">
      <c r="A1148">
        <f>+Exponential_Decay_Base_10!A37</f>
        <v>-30</v>
      </c>
      <c r="B1148">
        <f>+Exponential_Decay_Base_10!B37</f>
        <v>8.4551487937933612</v>
      </c>
      <c r="C1148">
        <f>+Exponential_Decay_Base_10!C37</f>
        <v>36</v>
      </c>
      <c r="D1148" s="1" t="s">
        <v>46</v>
      </c>
    </row>
    <row r="1149" spans="1:4" x14ac:dyDescent="0.25">
      <c r="A1149">
        <f>+Exponential_Decay_Base_10!A38</f>
        <v>-28</v>
      </c>
      <c r="B1149">
        <f>+Exponential_Decay_Base_10!B38</f>
        <v>7.890803975686147</v>
      </c>
      <c r="C1149">
        <f>+Exponential_Decay_Base_10!C38</f>
        <v>37</v>
      </c>
      <c r="D1149" s="1" t="s">
        <v>46</v>
      </c>
    </row>
    <row r="1150" spans="1:4" x14ac:dyDescent="0.25">
      <c r="A1150">
        <f>+Exponential_Decay_Base_10!A39</f>
        <v>-26</v>
      </c>
      <c r="B1150">
        <f>+Exponential_Decay_Base_10!B39</f>
        <v>7.3641267470550922</v>
      </c>
      <c r="C1150">
        <f>+Exponential_Decay_Base_10!C39</f>
        <v>38</v>
      </c>
      <c r="D1150" s="1" t="s">
        <v>46</v>
      </c>
    </row>
    <row r="1151" spans="1:4" x14ac:dyDescent="0.25">
      <c r="A1151">
        <f>+Exponential_Decay_Base_10!A40</f>
        <v>-24</v>
      </c>
      <c r="B1151">
        <f>+Exponential_Decay_Base_10!B40</f>
        <v>6.8726029583033199</v>
      </c>
      <c r="C1151">
        <f>+Exponential_Decay_Base_10!C40</f>
        <v>39</v>
      </c>
      <c r="D1151" s="1" t="s">
        <v>46</v>
      </c>
    </row>
    <row r="1152" spans="1:4" x14ac:dyDescent="0.25">
      <c r="A1152">
        <f>+Exponential_Decay_Base_10!A41</f>
        <v>-22</v>
      </c>
      <c r="B1152">
        <f>+Exponential_Decay_Base_10!B41</f>
        <v>6.4138862685066966</v>
      </c>
      <c r="C1152">
        <f>+Exponential_Decay_Base_10!C41</f>
        <v>40</v>
      </c>
      <c r="D1152" s="1" t="s">
        <v>46</v>
      </c>
    </row>
    <row r="1153" spans="1:4" x14ac:dyDescent="0.25">
      <c r="A1153">
        <f>+Exponential_Decay_Base_10!A42</f>
        <v>-20</v>
      </c>
      <c r="B1153">
        <f>+Exponential_Decay_Base_10!B42</f>
        <v>5.9857869449066392</v>
      </c>
      <c r="C1153">
        <f>+Exponential_Decay_Base_10!C42</f>
        <v>41</v>
      </c>
      <c r="D1153" s="1" t="s">
        <v>46</v>
      </c>
    </row>
    <row r="1154" spans="1:4" x14ac:dyDescent="0.25">
      <c r="A1154">
        <f>+Exponential_Decay_Base_10!A43</f>
        <v>-18</v>
      </c>
      <c r="B1154">
        <f>+Exponential_Decay_Base_10!B43</f>
        <v>5.5862614099886025</v>
      </c>
      <c r="C1154">
        <f>+Exponential_Decay_Base_10!C43</f>
        <v>42</v>
      </c>
      <c r="D1154" s="1" t="s">
        <v>46</v>
      </c>
    </row>
    <row r="1155" spans="1:4" x14ac:dyDescent="0.25">
      <c r="A1155">
        <f>+Exponential_Decay_Base_10!A44</f>
        <v>-16</v>
      </c>
      <c r="B1155">
        <f>+Exponential_Decay_Base_10!B44</f>
        <v>5.2134024862481265</v>
      </c>
      <c r="C1155">
        <f>+Exponential_Decay_Base_10!C44</f>
        <v>43</v>
      </c>
      <c r="D1155" s="1" t="s">
        <v>46</v>
      </c>
    </row>
    <row r="1156" spans="1:4" x14ac:dyDescent="0.25">
      <c r="A1156">
        <f>+Exponential_Decay_Base_10!A45</f>
        <v>-14</v>
      </c>
      <c r="B1156">
        <f>+Exponential_Decay_Base_10!B45</f>
        <v>4.8654302920767902</v>
      </c>
      <c r="C1156">
        <f>+Exponential_Decay_Base_10!C45</f>
        <v>44</v>
      </c>
      <c r="D1156" s="1" t="s">
        <v>46</v>
      </c>
    </row>
    <row r="1157" spans="1:4" x14ac:dyDescent="0.25">
      <c r="A1157">
        <f>+Exponential_Decay_Base_10!A46</f>
        <v>-12</v>
      </c>
      <c r="B1157">
        <f>+Exponential_Decay_Base_10!B46</f>
        <v>4.5406837453086251</v>
      </c>
      <c r="C1157">
        <f>+Exponential_Decay_Base_10!C46</f>
        <v>45</v>
      </c>
      <c r="D1157" s="1" t="s">
        <v>46</v>
      </c>
    </row>
    <row r="1158" spans="1:4" x14ac:dyDescent="0.25">
      <c r="A1158">
        <f>+Exponential_Decay_Base_10!A47</f>
        <v>-10</v>
      </c>
      <c r="B1158">
        <f>+Exponential_Decay_Base_10!B47</f>
        <v>4.2376126338682631</v>
      </c>
      <c r="C1158">
        <f>+Exponential_Decay_Base_10!C47</f>
        <v>46</v>
      </c>
      <c r="D1158" s="1" t="s">
        <v>46</v>
      </c>
    </row>
    <row r="1159" spans="1:4" x14ac:dyDescent="0.25">
      <c r="A1159">
        <f>+Exponential_Decay_Base_10!A48</f>
        <v>-8</v>
      </c>
      <c r="B1159">
        <f>+Exponential_Decay_Base_10!B48</f>
        <v>3.9547702156692219</v>
      </c>
      <c r="C1159">
        <f>+Exponential_Decay_Base_10!C48</f>
        <v>47</v>
      </c>
      <c r="D1159" s="1" t="s">
        <v>46</v>
      </c>
    </row>
    <row r="1160" spans="1:4" x14ac:dyDescent="0.25">
      <c r="A1160">
        <f>+Exponential_Decay_Base_10!A49</f>
        <v>-6</v>
      </c>
      <c r="B1160">
        <f>+Exponential_Decay_Base_10!B49</f>
        <v>3.6908063124371449</v>
      </c>
      <c r="C1160">
        <f>+Exponential_Decay_Base_10!C49</f>
        <v>48</v>
      </c>
      <c r="D1160" s="1" t="s">
        <v>46</v>
      </c>
    </row>
    <row r="1161" spans="1:4" x14ac:dyDescent="0.25">
      <c r="A1161">
        <f>+Exponential_Decay_Base_10!A50</f>
        <v>-4</v>
      </c>
      <c r="B1161">
        <f>+Exponential_Decay_Base_10!B50</f>
        <v>3.4444608644906483</v>
      </c>
      <c r="C1161">
        <f>+Exponential_Decay_Base_10!C50</f>
        <v>49</v>
      </c>
      <c r="D1161" s="1" t="s">
        <v>46</v>
      </c>
    </row>
    <row r="1162" spans="1:4" x14ac:dyDescent="0.25">
      <c r="A1162">
        <f>+Exponential_Decay_Base_10!A51</f>
        <v>-2</v>
      </c>
      <c r="B1162">
        <f>+Exponential_Decay_Base_10!B51</f>
        <v>3.2145579157128195</v>
      </c>
      <c r="C1162">
        <f>+Exponential_Decay_Base_10!C51</f>
        <v>50</v>
      </c>
      <c r="D1162" s="1" t="s">
        <v>46</v>
      </c>
    </row>
    <row r="1163" spans="1:4" x14ac:dyDescent="0.25">
      <c r="A1163">
        <f>+Exponential_Decay_Base_10!A52</f>
        <v>0</v>
      </c>
      <c r="B1163">
        <f>+Exponential_Decay_Base_10!B52</f>
        <v>3</v>
      </c>
      <c r="C1163">
        <f>+Exponential_Decay_Base_10!C52</f>
        <v>51</v>
      </c>
      <c r="D1163" s="1" t="s">
        <v>46</v>
      </c>
    </row>
    <row r="1164" spans="1:4" x14ac:dyDescent="0.25">
      <c r="A1164">
        <f>+Exponential_Decay_Base_10!A53</f>
        <v>2</v>
      </c>
      <c r="B1164">
        <f>+Exponential_Decay_Base_10!B53</f>
        <v>2.7997629023909729</v>
      </c>
      <c r="C1164">
        <f>+Exponential_Decay_Base_10!C53</f>
        <v>52</v>
      </c>
      <c r="D1164" s="1" t="s">
        <v>46</v>
      </c>
    </row>
    <row r="1165" spans="1:4" x14ac:dyDescent="0.25">
      <c r="A1165">
        <f>+Exponential_Decay_Base_10!A54</f>
        <v>4</v>
      </c>
      <c r="B1165">
        <f>+Exponential_Decay_Base_10!B54</f>
        <v>2.6128907698682418</v>
      </c>
      <c r="C1165">
        <f>+Exponential_Decay_Base_10!C54</f>
        <v>53</v>
      </c>
      <c r="D1165" s="1" t="s">
        <v>46</v>
      </c>
    </row>
    <row r="1166" spans="1:4" x14ac:dyDescent="0.25">
      <c r="A1166">
        <f>+Exponential_Decay_Base_10!A55</f>
        <v>6</v>
      </c>
      <c r="B1166">
        <f>+Exponential_Decay_Base_10!B55</f>
        <v>2.4384915484922978</v>
      </c>
      <c r="C1166">
        <f>+Exponential_Decay_Base_10!C55</f>
        <v>54</v>
      </c>
      <c r="D1166" s="1" t="s">
        <v>46</v>
      </c>
    </row>
    <row r="1167" spans="1:4" x14ac:dyDescent="0.25">
      <c r="A1167">
        <f>+Exponential_Decay_Base_10!A56</f>
        <v>8</v>
      </c>
      <c r="B1167">
        <f>+Exponential_Decay_Base_10!B56</f>
        <v>2.275732725087551</v>
      </c>
      <c r="C1167">
        <f>+Exponential_Decay_Base_10!C56</f>
        <v>55</v>
      </c>
      <c r="D1167" s="1" t="s">
        <v>46</v>
      </c>
    </row>
    <row r="1168" spans="1:4" x14ac:dyDescent="0.25">
      <c r="A1168">
        <f>+Exponential_Decay_Base_10!A57</f>
        <v>10</v>
      </c>
      <c r="B1168">
        <f>+Exponential_Decay_Base_10!B57</f>
        <v>2.123837353152414</v>
      </c>
      <c r="C1168">
        <f>+Exponential_Decay_Base_10!C57</f>
        <v>56</v>
      </c>
      <c r="D1168" s="1" t="s">
        <v>46</v>
      </c>
    </row>
    <row r="1169" spans="1:4" x14ac:dyDescent="0.25">
      <c r="A1169">
        <f>+Exponential_Decay_Base_10!A58</f>
        <v>12</v>
      </c>
      <c r="B1169">
        <f>+Exponential_Decay_Base_10!B58</f>
        <v>1.9820803440227879</v>
      </c>
      <c r="C1169">
        <f>+Exponential_Decay_Base_10!C58</f>
        <v>57</v>
      </c>
      <c r="D1169" s="1" t="s">
        <v>46</v>
      </c>
    </row>
    <row r="1170" spans="1:4" x14ac:dyDescent="0.25">
      <c r="A1170">
        <f>+Exponential_Decay_Base_10!A59</f>
        <v>14</v>
      </c>
      <c r="B1170">
        <f>+Exponential_Decay_Base_10!B59</f>
        <v>1.8497850055844465</v>
      </c>
      <c r="C1170">
        <f>+Exponential_Decay_Base_10!C59</f>
        <v>58</v>
      </c>
      <c r="D1170" s="1" t="s">
        <v>46</v>
      </c>
    </row>
    <row r="1171" spans="1:4" x14ac:dyDescent="0.25">
      <c r="A1171">
        <f>+Exponential_Decay_Base_10!A60</f>
        <v>16</v>
      </c>
      <c r="B1171">
        <f>+Exponential_Decay_Base_10!B60</f>
        <v>1.7263198120114707</v>
      </c>
      <c r="C1171">
        <f>+Exponential_Decay_Base_10!C60</f>
        <v>59</v>
      </c>
      <c r="D1171" s="1" t="s">
        <v>46</v>
      </c>
    </row>
    <row r="1172" spans="1:4" x14ac:dyDescent="0.25">
      <c r="A1172">
        <f>+Exponential_Decay_Base_10!A61</f>
        <v>18</v>
      </c>
      <c r="B1172">
        <f>+Exponential_Decay_Base_10!B61</f>
        <v>1.611095389110758</v>
      </c>
      <c r="C1172">
        <f>+Exponential_Decay_Base_10!C61</f>
        <v>60</v>
      </c>
      <c r="D1172" s="1" t="s">
        <v>46</v>
      </c>
    </row>
    <row r="1173" spans="1:4" x14ac:dyDescent="0.25">
      <c r="A1173">
        <f>+Exponential_Decay_Base_10!A62</f>
        <v>20</v>
      </c>
      <c r="B1173">
        <f>+Exponential_Decay_Base_10!B62</f>
        <v>1.5035617008818167</v>
      </c>
      <c r="C1173">
        <f>+Exponential_Decay_Base_10!C62</f>
        <v>61</v>
      </c>
      <c r="D1173" s="1" t="s">
        <v>46</v>
      </c>
    </row>
    <row r="1174" spans="1:4" x14ac:dyDescent="0.25">
      <c r="A1174">
        <f>+Exponential_Decay_Base_10!A63</f>
        <v>22</v>
      </c>
      <c r="B1174">
        <f>+Exponential_Decay_Base_10!B63</f>
        <v>1.4032054238615945</v>
      </c>
      <c r="C1174">
        <f>+Exponential_Decay_Base_10!C63</f>
        <v>62</v>
      </c>
      <c r="D1174" s="1" t="s">
        <v>46</v>
      </c>
    </row>
    <row r="1175" spans="1:4" x14ac:dyDescent="0.25">
      <c r="A1175">
        <f>+Exponential_Decay_Base_10!A64</f>
        <v>24</v>
      </c>
      <c r="B1175">
        <f>+Exponential_Decay_Base_10!B64</f>
        <v>1.3095474967204979</v>
      </c>
      <c r="C1175">
        <f>+Exponential_Decay_Base_10!C64</f>
        <v>63</v>
      </c>
      <c r="D1175" s="1" t="s">
        <v>46</v>
      </c>
    </row>
    <row r="1176" spans="1:4" x14ac:dyDescent="0.25">
      <c r="A1176">
        <f>+Exponential_Decay_Base_10!A65</f>
        <v>26</v>
      </c>
      <c r="B1176">
        <f>+Exponential_Decay_Base_10!B65</f>
        <v>1.222140833412338</v>
      </c>
      <c r="C1176">
        <f>+Exponential_Decay_Base_10!C65</f>
        <v>64</v>
      </c>
      <c r="D1176" s="1" t="s">
        <v>46</v>
      </c>
    </row>
    <row r="1177" spans="1:4" x14ac:dyDescent="0.25">
      <c r="A1177">
        <f>+Exponential_Decay_Base_10!A66</f>
        <v>28</v>
      </c>
      <c r="B1177">
        <f>+Exponential_Decay_Base_10!B66</f>
        <v>1.1405681889616834</v>
      </c>
      <c r="C1177">
        <f>+Exponential_Decay_Base_10!C66</f>
        <v>65</v>
      </c>
      <c r="D1177" s="1" t="s">
        <v>46</v>
      </c>
    </row>
    <row r="1178" spans="1:4" x14ac:dyDescent="0.25">
      <c r="A1178">
        <f>+Exponential_Decay_Base_10!A67</f>
        <v>30</v>
      </c>
      <c r="B1178">
        <f>+Exponential_Decay_Base_10!B67</f>
        <v>1.0644401677007265</v>
      </c>
      <c r="C1178">
        <f>+Exponential_Decay_Base_10!C67</f>
        <v>66</v>
      </c>
      <c r="D1178" s="1" t="s">
        <v>46</v>
      </c>
    </row>
    <row r="1179" spans="1:4" x14ac:dyDescent="0.25">
      <c r="A1179">
        <f>+Exponential_Decay_Base_10!A68</f>
        <v>32</v>
      </c>
      <c r="B1179">
        <f>+Exponential_Decay_Base_10!B68</f>
        <v>0.99339336444777315</v>
      </c>
      <c r="C1179">
        <f>+Exponential_Decay_Base_10!C68</f>
        <v>67</v>
      </c>
      <c r="D1179" s="1" t="s">
        <v>46</v>
      </c>
    </row>
    <row r="1180" spans="1:4" x14ac:dyDescent="0.25">
      <c r="A1180">
        <f>+Exponential_Decay_Base_10!A69</f>
        <v>34</v>
      </c>
      <c r="B1180">
        <f>+Exponential_Decay_Base_10!B69</f>
        <v>0.9270886297540768</v>
      </c>
      <c r="C1180">
        <f>+Exponential_Decay_Base_10!C69</f>
        <v>68</v>
      </c>
      <c r="D1180" s="1" t="s">
        <v>46</v>
      </c>
    </row>
    <row r="1181" spans="1:4" x14ac:dyDescent="0.25">
      <c r="A1181">
        <f>+Exponential_Decay_Base_10!A70</f>
        <v>36</v>
      </c>
      <c r="B1181">
        <f>+Exponential_Decay_Base_10!B70</f>
        <v>0.86520945093798174</v>
      </c>
      <c r="C1181">
        <f>+Exponential_Decay_Base_10!C70</f>
        <v>69</v>
      </c>
      <c r="D1181" s="1" t="s">
        <v>46</v>
      </c>
    </row>
    <row r="1182" spans="1:4" x14ac:dyDescent="0.25">
      <c r="A1182">
        <f>+Exponential_Decay_Base_10!A71</f>
        <v>38</v>
      </c>
      <c r="B1182">
        <f>+Exponential_Decay_Base_10!B71</f>
        <v>0.80746044117807458</v>
      </c>
      <c r="C1182">
        <f>+Exponential_Decay_Base_10!C71</f>
        <v>70</v>
      </c>
      <c r="D1182" s="1" t="s">
        <v>46</v>
      </c>
    </row>
    <row r="1183" spans="1:4" x14ac:dyDescent="0.25">
      <c r="A1183">
        <f>+Exponential_Decay_Base_10!A72</f>
        <v>40</v>
      </c>
      <c r="B1183">
        <f>+Exponential_Decay_Base_10!B72</f>
        <v>0.75356592945287404</v>
      </c>
      <c r="C1183">
        <f>+Exponential_Decay_Base_10!C72</f>
        <v>71</v>
      </c>
      <c r="D1183" s="1" t="s">
        <v>46</v>
      </c>
    </row>
    <row r="1184" spans="1:4" x14ac:dyDescent="0.25">
      <c r="A1184">
        <f>+Exponential_Decay_Base_10!A73</f>
        <v>42</v>
      </c>
      <c r="B1184">
        <f>+Exponential_Decay_Base_10!B73</f>
        <v>0.70326864459597649</v>
      </c>
      <c r="C1184">
        <f>+Exponential_Decay_Base_10!C73</f>
        <v>72</v>
      </c>
      <c r="D1184" s="1" t="s">
        <v>46</v>
      </c>
    </row>
    <row r="1185" spans="1:4" x14ac:dyDescent="0.25">
      <c r="A1185">
        <f>+Exponential_Decay_Base_10!A74</f>
        <v>44</v>
      </c>
      <c r="B1185">
        <f>+Exponential_Decay_Base_10!B74</f>
        <v>0.65632848718486581</v>
      </c>
      <c r="C1185">
        <f>+Exponential_Decay_Base_10!C74</f>
        <v>73</v>
      </c>
      <c r="D1185" s="1" t="s">
        <v>46</v>
      </c>
    </row>
    <row r="1186" spans="1:4" x14ac:dyDescent="0.25">
      <c r="A1186">
        <f>+Exponential_Decay_Base_10!A75</f>
        <v>46</v>
      </c>
      <c r="B1186">
        <f>+Exponential_Decay_Base_10!B75</f>
        <v>0.61252138340085871</v>
      </c>
      <c r="C1186">
        <f>+Exponential_Decay_Base_10!C75</f>
        <v>74</v>
      </c>
      <c r="D1186" s="1" t="s">
        <v>46</v>
      </c>
    </row>
    <row r="1187" spans="1:4" x14ac:dyDescent="0.25">
      <c r="A1187">
        <f>+Exponential_Decay_Base_10!A76</f>
        <v>48</v>
      </c>
      <c r="B1187">
        <f>+Exponential_Decay_Base_10!B76</f>
        <v>0.57163821538897408</v>
      </c>
      <c r="C1187">
        <f>+Exponential_Decay_Base_10!C76</f>
        <v>75</v>
      </c>
      <c r="D1187" s="1" t="s">
        <v>46</v>
      </c>
    </row>
    <row r="1188" spans="1:4" x14ac:dyDescent="0.25">
      <c r="A1188">
        <f>+Exponential_Decay_Base_10!A77</f>
        <v>50</v>
      </c>
      <c r="B1188">
        <f>+Exponential_Decay_Base_10!B77</f>
        <v>0.53348382301167674</v>
      </c>
      <c r="C1188">
        <f>+Exponential_Decay_Base_10!C77</f>
        <v>76</v>
      </c>
      <c r="D1188" s="1" t="s">
        <v>46</v>
      </c>
    </row>
    <row r="1189" spans="1:4" x14ac:dyDescent="0.25">
      <c r="A1189">
        <f>+Exponential_Decay_Base_10!A78</f>
        <v>52</v>
      </c>
      <c r="B1189">
        <f>+Exponential_Decay_Base_10!B78</f>
        <v>0.49787607223126795</v>
      </c>
      <c r="C1189">
        <f>+Exponential_Decay_Base_10!C78</f>
        <v>77</v>
      </c>
      <c r="D1189" s="1" t="s">
        <v>46</v>
      </c>
    </row>
    <row r="1190" spans="1:4" x14ac:dyDescent="0.25">
      <c r="A1190">
        <f>+Exponential_Decay_Base_10!A79</f>
        <v>54</v>
      </c>
      <c r="B1190">
        <f>+Exponential_Decay_Base_10!B79</f>
        <v>0.4646449856737444</v>
      </c>
      <c r="C1190">
        <f>+Exponential_Decay_Base_10!C79</f>
        <v>78</v>
      </c>
      <c r="D1190" s="1" t="s">
        <v>46</v>
      </c>
    </row>
    <row r="1191" spans="1:4" x14ac:dyDescent="0.25">
      <c r="A1191">
        <f>+Exponential_Decay_Base_10!A80</f>
        <v>56</v>
      </c>
      <c r="B1191">
        <f>+Exponential_Decay_Base_10!B80</f>
        <v>0.43363193122377813</v>
      </c>
      <c r="C1191">
        <f>+Exponential_Decay_Base_10!C80</f>
        <v>79</v>
      </c>
      <c r="D1191" s="1" t="s">
        <v>46</v>
      </c>
    </row>
    <row r="1192" spans="1:4" x14ac:dyDescent="0.25">
      <c r="A1192">
        <f>+Exponential_Decay_Base_10!A81</f>
        <v>58</v>
      </c>
      <c r="B1192">
        <f>+Exponential_Decay_Base_10!B81</f>
        <v>0.40468886477749599</v>
      </c>
      <c r="C1192">
        <f>+Exponential_Decay_Base_10!C81</f>
        <v>80</v>
      </c>
      <c r="D1192" s="1" t="s">
        <v>46</v>
      </c>
    </row>
    <row r="1193" spans="1:4" x14ac:dyDescent="0.25">
      <c r="A1193">
        <f>+Exponential_Decay_Base_10!A82</f>
        <v>60</v>
      </c>
      <c r="B1193">
        <f>+Exponential_Decay_Base_10!B82</f>
        <v>0.37767762353825018</v>
      </c>
      <c r="C1193">
        <f>+Exponential_Decay_Base_10!C82</f>
        <v>81</v>
      </c>
      <c r="D1193" s="1" t="s">
        <v>46</v>
      </c>
    </row>
    <row r="1194" spans="1:4" x14ac:dyDescent="0.25">
      <c r="A1194">
        <f>+Exponential_Decay_Base_10!A83</f>
        <v>62</v>
      </c>
      <c r="B1194">
        <f>+Exponential_Decay_Base_10!B83</f>
        <v>0.35246926648185883</v>
      </c>
      <c r="C1194">
        <f>+Exponential_Decay_Base_10!C83</f>
        <v>82</v>
      </c>
      <c r="D1194" s="1" t="s">
        <v>46</v>
      </c>
    </row>
    <row r="1195" spans="1:4" x14ac:dyDescent="0.25">
      <c r="A1195">
        <f>+Exponential_Decay_Base_10!A84</f>
        <v>64</v>
      </c>
      <c r="B1195">
        <f>+Exponential_Decay_Base_10!B84</f>
        <v>0.32894345884295551</v>
      </c>
      <c r="C1195">
        <f>+Exponential_Decay_Base_10!C84</f>
        <v>83</v>
      </c>
      <c r="D1195" s="1" t="s">
        <v>46</v>
      </c>
    </row>
    <row r="1196" spans="1:4" x14ac:dyDescent="0.25">
      <c r="A1196">
        <f>+Exponential_Decay_Base_10!A85</f>
        <v>66</v>
      </c>
      <c r="B1196">
        <f>+Exponential_Decay_Base_10!B85</f>
        <v>0.30698789768422613</v>
      </c>
      <c r="C1196">
        <f>+Exponential_Decay_Base_10!C85</f>
        <v>84</v>
      </c>
      <c r="D1196" s="1" t="s">
        <v>46</v>
      </c>
    </row>
    <row r="1197" spans="1:4" x14ac:dyDescent="0.25">
      <c r="A1197">
        <f>+Exponential_Decay_Base_10!A86</f>
        <v>68</v>
      </c>
      <c r="B1197">
        <f>+Exponential_Decay_Base_10!B86</f>
        <v>0.28649777580643065</v>
      </c>
      <c r="C1197">
        <f>+Exponential_Decay_Base_10!C86</f>
        <v>85</v>
      </c>
      <c r="D1197" s="1" t="s">
        <v>46</v>
      </c>
    </row>
    <row r="1198" spans="1:4" x14ac:dyDescent="0.25">
      <c r="A1198">
        <f>+Exponential_Decay_Base_10!A87</f>
        <v>70</v>
      </c>
      <c r="B1198">
        <f>+Exponential_Decay_Base_10!B87</f>
        <v>0.26737528144012362</v>
      </c>
      <c r="C1198">
        <f>+Exponential_Decay_Base_10!C87</f>
        <v>86</v>
      </c>
      <c r="D1198" s="1" t="s">
        <v>46</v>
      </c>
    </row>
    <row r="1199" spans="1:4" x14ac:dyDescent="0.25">
      <c r="A1199">
        <f>+Exponential_Decay_Base_10!A88</f>
        <v>72</v>
      </c>
      <c r="B1199">
        <f>+Exponential_Decay_Base_10!B88</f>
        <v>0.24952913133080123</v>
      </c>
      <c r="C1199">
        <f>+Exponential_Decay_Base_10!C88</f>
        <v>87</v>
      </c>
      <c r="D1199" s="1" t="s">
        <v>46</v>
      </c>
    </row>
    <row r="1200" spans="1:4" x14ac:dyDescent="0.25">
      <c r="A1200">
        <f>+Exponential_Decay_Base_10!A89</f>
        <v>74</v>
      </c>
      <c r="B1200">
        <f>+Exponential_Decay_Base_10!B89</f>
        <v>0.23287413498860748</v>
      </c>
      <c r="C1200">
        <f>+Exponential_Decay_Base_10!C89</f>
        <v>88</v>
      </c>
      <c r="D1200" s="1" t="s">
        <v>46</v>
      </c>
    </row>
    <row r="1201" spans="1:4" x14ac:dyDescent="0.25">
      <c r="A1201">
        <f>+Exponential_Decay_Base_10!A90</f>
        <v>76</v>
      </c>
      <c r="B1201">
        <f>+Exponential_Decay_Base_10!B90</f>
        <v>0.21733078802249695</v>
      </c>
      <c r="C1201">
        <f>+Exponential_Decay_Base_10!C90</f>
        <v>89</v>
      </c>
      <c r="D1201" s="1" t="s">
        <v>46</v>
      </c>
    </row>
    <row r="1202" spans="1:4" x14ac:dyDescent="0.25">
      <c r="A1202">
        <f>+Exponential_Decay_Base_10!A91</f>
        <v>78</v>
      </c>
      <c r="B1202">
        <f>+Exponential_Decay_Base_10!B91</f>
        <v>0.20282489261759457</v>
      </c>
      <c r="C1202">
        <f>+Exponential_Decay_Base_10!C91</f>
        <v>90</v>
      </c>
      <c r="D1202" s="1" t="s">
        <v>46</v>
      </c>
    </row>
    <row r="1203" spans="1:4" x14ac:dyDescent="0.25">
      <c r="A1203">
        <f>+Exponential_Decay_Base_10!A92</f>
        <v>80</v>
      </c>
      <c r="B1203">
        <f>+Exponential_Decay_Base_10!B92</f>
        <v>0.18928720334405796</v>
      </c>
      <c r="C1203">
        <f>+Exponential_Decay_Base_10!C92</f>
        <v>91</v>
      </c>
      <c r="D1203" s="1" t="s">
        <v>46</v>
      </c>
    </row>
    <row r="1204" spans="1:4" x14ac:dyDescent="0.25">
      <c r="A1204">
        <f>+Exponential_Decay_Base_10!A93</f>
        <v>82</v>
      </c>
      <c r="B1204">
        <f>+Exponential_Decay_Base_10!B93</f>
        <v>0.17665309660667666</v>
      </c>
      <c r="C1204">
        <f>+Exponential_Decay_Base_10!C93</f>
        <v>92</v>
      </c>
      <c r="D1204" s="1" t="s">
        <v>46</v>
      </c>
    </row>
    <row r="1205" spans="1:4" x14ac:dyDescent="0.25">
      <c r="A1205">
        <f>+Exponential_Decay_Base_10!A94</f>
        <v>84</v>
      </c>
      <c r="B1205">
        <f>+Exponential_Decay_Base_10!B94</f>
        <v>0.1648622621572873</v>
      </c>
      <c r="C1205">
        <f>+Exponential_Decay_Base_10!C94</f>
        <v>93</v>
      </c>
      <c r="D1205" s="1" t="s">
        <v>46</v>
      </c>
    </row>
    <row r="1206" spans="1:4" x14ac:dyDescent="0.25">
      <c r="A1206">
        <f>+Exponential_Decay_Base_10!A95</f>
        <v>86</v>
      </c>
      <c r="B1206">
        <f>+Exponential_Decay_Base_10!B95</f>
        <v>0.15385841519740937</v>
      </c>
      <c r="C1206">
        <f>+Exponential_Decay_Base_10!C95</f>
        <v>94</v>
      </c>
      <c r="D1206" s="1" t="s">
        <v>46</v>
      </c>
    </row>
    <row r="1207" spans="1:4" x14ac:dyDescent="0.25">
      <c r="A1207">
        <f>+Exponential_Decay_Base_10!A96</f>
        <v>88</v>
      </c>
      <c r="B1207">
        <f>+Exponential_Decay_Base_10!B96</f>
        <v>0.14358902769679152</v>
      </c>
      <c r="C1207">
        <f>+Exponential_Decay_Base_10!C96</f>
        <v>95</v>
      </c>
      <c r="D1207" s="1" t="s">
        <v>46</v>
      </c>
    </row>
    <row r="1208" spans="1:4" x14ac:dyDescent="0.25">
      <c r="A1208">
        <f>+Exponential_Decay_Base_10!A97</f>
        <v>90</v>
      </c>
      <c r="B1208">
        <f>+Exponential_Decay_Base_10!B97</f>
        <v>0.13400507764528893</v>
      </c>
      <c r="C1208">
        <f>+Exponential_Decay_Base_10!C97</f>
        <v>96</v>
      </c>
      <c r="D1208" s="1" t="s">
        <v>46</v>
      </c>
    </row>
    <row r="1209" spans="1:4" x14ac:dyDescent="0.25">
      <c r="A1209">
        <f>+Exponential_Decay_Base_10!A98</f>
        <v>92</v>
      </c>
      <c r="B1209">
        <f>+Exponential_Decay_Base_10!B98</f>
        <v>0.12506081504110061</v>
      </c>
      <c r="C1209">
        <f>+Exponential_Decay_Base_10!C98</f>
        <v>97</v>
      </c>
      <c r="D1209" s="1" t="s">
        <v>46</v>
      </c>
    </row>
    <row r="1210" spans="1:4" x14ac:dyDescent="0.25">
      <c r="A1210">
        <f>+Exponential_Decay_Base_10!A99</f>
        <v>94</v>
      </c>
      <c r="B1210">
        <f>+Exponential_Decay_Base_10!B99</f>
        <v>0.11671354349828414</v>
      </c>
      <c r="C1210">
        <f>+Exponential_Decay_Base_10!C99</f>
        <v>98</v>
      </c>
      <c r="D1210" s="1" t="s">
        <v>46</v>
      </c>
    </row>
    <row r="1211" spans="1:4" x14ac:dyDescent="0.25">
      <c r="A1211">
        <f>+Exponential_Decay_Base_10!A100</f>
        <v>96</v>
      </c>
      <c r="B1211">
        <f>+Exponential_Decay_Base_10!B100</f>
        <v>0.1089234164310304</v>
      </c>
      <c r="C1211">
        <f>+Exponential_Decay_Base_10!C100</f>
        <v>99</v>
      </c>
      <c r="D1211" s="1" t="s">
        <v>46</v>
      </c>
    </row>
    <row r="1212" spans="1:4" x14ac:dyDescent="0.25">
      <c r="A1212">
        <f>+Exponential_Decay_Base_10!A101</f>
        <v>98</v>
      </c>
      <c r="B1212">
        <f>+Exponential_Decay_Base_10!B101</f>
        <v>0.10165324684176075</v>
      </c>
      <c r="C1212">
        <f>+Exponential_Decay_Base_10!C101</f>
        <v>100</v>
      </c>
      <c r="D1212" s="1" t="s">
        <v>46</v>
      </c>
    </row>
    <row r="1213" spans="1:4" x14ac:dyDescent="0.25">
      <c r="A1213">
        <f>+Exponential_Decay_Base_10!A102</f>
        <v>100</v>
      </c>
      <c r="B1213">
        <f>+Exponential_Decay_Base_10!B102</f>
        <v>9.486832980505136E-2</v>
      </c>
      <c r="C1213">
        <f>+Exponential_Decay_Base_10!C102</f>
        <v>101</v>
      </c>
      <c r="D1213" s="1" t="s">
        <v>46</v>
      </c>
    </row>
    <row r="1214" spans="1:4" x14ac:dyDescent="0.25">
      <c r="D1214" s="1"/>
    </row>
    <row r="1215" spans="1:4" x14ac:dyDescent="0.25">
      <c r="D1215" s="1"/>
    </row>
    <row r="1216" spans="1:4" x14ac:dyDescent="0.25">
      <c r="D1216" s="1"/>
    </row>
    <row r="1217" spans="4:4" x14ac:dyDescent="0.25">
      <c r="D1217" s="1"/>
    </row>
    <row r="1218" spans="4:4" x14ac:dyDescent="0.25">
      <c r="D1218" s="1"/>
    </row>
    <row r="1219" spans="4:4" x14ac:dyDescent="0.25">
      <c r="D1219" s="1"/>
    </row>
    <row r="1220" spans="4:4" x14ac:dyDescent="0.25">
      <c r="D1220" s="1"/>
    </row>
    <row r="1221" spans="4:4" x14ac:dyDescent="0.25">
      <c r="D1221" s="1"/>
    </row>
    <row r="1222" spans="4:4" x14ac:dyDescent="0.25">
      <c r="D1222" s="1"/>
    </row>
    <row r="1223" spans="4:4" x14ac:dyDescent="0.25">
      <c r="D1223" s="1"/>
    </row>
    <row r="1224" spans="4:4" x14ac:dyDescent="0.25">
      <c r="D1224" s="1"/>
    </row>
    <row r="1225" spans="4:4" x14ac:dyDescent="0.25">
      <c r="D1225" s="1"/>
    </row>
    <row r="1226" spans="4:4" x14ac:dyDescent="0.25">
      <c r="D1226" s="1"/>
    </row>
    <row r="1227" spans="4:4" x14ac:dyDescent="0.25">
      <c r="D1227" s="1"/>
    </row>
    <row r="1228" spans="4:4" x14ac:dyDescent="0.25">
      <c r="D1228" s="1"/>
    </row>
    <row r="1229" spans="4:4" x14ac:dyDescent="0.25">
      <c r="D1229" s="1"/>
    </row>
    <row r="1230" spans="4:4" x14ac:dyDescent="0.25">
      <c r="D1230" s="1"/>
    </row>
    <row r="1231" spans="4:4" x14ac:dyDescent="0.25">
      <c r="D1231" s="1"/>
    </row>
    <row r="1232" spans="4:4" x14ac:dyDescent="0.25">
      <c r="D1232" s="1"/>
    </row>
    <row r="1233" spans="4:4" x14ac:dyDescent="0.25">
      <c r="D1233" s="1"/>
    </row>
    <row r="1234" spans="4:4" x14ac:dyDescent="0.25">
      <c r="D1234" s="1"/>
    </row>
    <row r="1235" spans="4:4" x14ac:dyDescent="0.25">
      <c r="D1235" s="1"/>
    </row>
    <row r="1236" spans="4:4" x14ac:dyDescent="0.25">
      <c r="D1236" s="1"/>
    </row>
    <row r="1237" spans="4:4" x14ac:dyDescent="0.25">
      <c r="D1237" s="1"/>
    </row>
    <row r="1238" spans="4:4" x14ac:dyDescent="0.25">
      <c r="D1238" s="1"/>
    </row>
    <row r="1239" spans="4:4" x14ac:dyDescent="0.25">
      <c r="D1239" s="1"/>
    </row>
    <row r="1240" spans="4:4" x14ac:dyDescent="0.25">
      <c r="D1240" s="1"/>
    </row>
    <row r="1241" spans="4:4" x14ac:dyDescent="0.25">
      <c r="D1241" s="1"/>
    </row>
    <row r="1242" spans="4:4" x14ac:dyDescent="0.25">
      <c r="D1242" s="1"/>
    </row>
    <row r="1243" spans="4:4" x14ac:dyDescent="0.25">
      <c r="D1243" s="1"/>
    </row>
    <row r="1244" spans="4:4" x14ac:dyDescent="0.25">
      <c r="D1244" s="1"/>
    </row>
    <row r="1245" spans="4:4" x14ac:dyDescent="0.25">
      <c r="D1245" s="1"/>
    </row>
    <row r="1246" spans="4:4" x14ac:dyDescent="0.25">
      <c r="D1246" s="1"/>
    </row>
    <row r="1247" spans="4:4" x14ac:dyDescent="0.25">
      <c r="D1247" s="1"/>
    </row>
    <row r="1248" spans="4:4" x14ac:dyDescent="0.25">
      <c r="D1248" s="1"/>
    </row>
    <row r="1249" spans="4:4" x14ac:dyDescent="0.25">
      <c r="D1249" s="1"/>
    </row>
    <row r="1250" spans="4:4" x14ac:dyDescent="0.25">
      <c r="D1250" s="1"/>
    </row>
    <row r="1251" spans="4:4" x14ac:dyDescent="0.25">
      <c r="D1251" s="1"/>
    </row>
    <row r="1252" spans="4:4" x14ac:dyDescent="0.25">
      <c r="D1252" s="1"/>
    </row>
    <row r="1253" spans="4:4" x14ac:dyDescent="0.25">
      <c r="D1253" s="1"/>
    </row>
    <row r="1254" spans="4:4" x14ac:dyDescent="0.25">
      <c r="D1254" s="1"/>
    </row>
    <row r="1255" spans="4:4" x14ac:dyDescent="0.25">
      <c r="D1255" s="1"/>
    </row>
    <row r="1256" spans="4:4" x14ac:dyDescent="0.25">
      <c r="D1256" s="1"/>
    </row>
    <row r="1257" spans="4:4" x14ac:dyDescent="0.25">
      <c r="D1257" s="1"/>
    </row>
    <row r="1258" spans="4:4" x14ac:dyDescent="0.25">
      <c r="D1258" s="1"/>
    </row>
    <row r="1259" spans="4:4" x14ac:dyDescent="0.25">
      <c r="D1259" s="1"/>
    </row>
    <row r="1260" spans="4:4" x14ac:dyDescent="0.25">
      <c r="D1260" s="1"/>
    </row>
    <row r="1261" spans="4:4" x14ac:dyDescent="0.25">
      <c r="D1261" s="1"/>
    </row>
    <row r="1262" spans="4:4" x14ac:dyDescent="0.25">
      <c r="D1262" s="1"/>
    </row>
    <row r="1263" spans="4:4" x14ac:dyDescent="0.25">
      <c r="D1263" s="1"/>
    </row>
    <row r="1264" spans="4:4" x14ac:dyDescent="0.25">
      <c r="D1264" s="1"/>
    </row>
    <row r="1265" spans="4:4" x14ac:dyDescent="0.25">
      <c r="D1265" s="1"/>
    </row>
    <row r="1266" spans="4:4" x14ac:dyDescent="0.25">
      <c r="D1266" s="1"/>
    </row>
    <row r="1267" spans="4:4" x14ac:dyDescent="0.25">
      <c r="D1267" s="1"/>
    </row>
    <row r="1268" spans="4:4" x14ac:dyDescent="0.25">
      <c r="D1268" s="1"/>
    </row>
    <row r="1269" spans="4:4" x14ac:dyDescent="0.25">
      <c r="D1269" s="1"/>
    </row>
    <row r="1270" spans="4:4" x14ac:dyDescent="0.25">
      <c r="D1270" s="1"/>
    </row>
    <row r="1271" spans="4:4" x14ac:dyDescent="0.25">
      <c r="D1271" s="1"/>
    </row>
    <row r="1272" spans="4:4" x14ac:dyDescent="0.25">
      <c r="D1272" s="1"/>
    </row>
    <row r="1273" spans="4:4" x14ac:dyDescent="0.25">
      <c r="D1273" s="1"/>
    </row>
    <row r="1274" spans="4:4" x14ac:dyDescent="0.25">
      <c r="D1274" s="1"/>
    </row>
    <row r="1275" spans="4:4" x14ac:dyDescent="0.25">
      <c r="D1275" s="1"/>
    </row>
    <row r="1276" spans="4:4" x14ac:dyDescent="0.25">
      <c r="D1276" s="1"/>
    </row>
    <row r="1277" spans="4:4" x14ac:dyDescent="0.25">
      <c r="D1277" s="1"/>
    </row>
    <row r="1278" spans="4:4" x14ac:dyDescent="0.25">
      <c r="D1278" s="1"/>
    </row>
    <row r="1279" spans="4:4" x14ac:dyDescent="0.25">
      <c r="D1279" s="1"/>
    </row>
    <row r="1280" spans="4:4" x14ac:dyDescent="0.25">
      <c r="D1280" s="1"/>
    </row>
    <row r="1281" spans="4:4" x14ac:dyDescent="0.25">
      <c r="D1281" s="1"/>
    </row>
    <row r="1282" spans="4:4" x14ac:dyDescent="0.25">
      <c r="D1282" s="1"/>
    </row>
    <row r="1283" spans="4:4" x14ac:dyDescent="0.25">
      <c r="D1283" s="1"/>
    </row>
    <row r="1284" spans="4:4" x14ac:dyDescent="0.25">
      <c r="D1284" s="1"/>
    </row>
    <row r="1285" spans="4:4" x14ac:dyDescent="0.25">
      <c r="D1285" s="1"/>
    </row>
    <row r="1286" spans="4:4" x14ac:dyDescent="0.25">
      <c r="D1286" s="1"/>
    </row>
    <row r="1287" spans="4:4" x14ac:dyDescent="0.25">
      <c r="D1287" s="1"/>
    </row>
    <row r="1288" spans="4:4" x14ac:dyDescent="0.25">
      <c r="D1288" s="1"/>
    </row>
    <row r="1289" spans="4:4" x14ac:dyDescent="0.25">
      <c r="D1289" s="1"/>
    </row>
    <row r="1290" spans="4:4" x14ac:dyDescent="0.25">
      <c r="D1290" s="1"/>
    </row>
    <row r="1291" spans="4:4" x14ac:dyDescent="0.25">
      <c r="D1291" s="1"/>
    </row>
    <row r="1292" spans="4:4" x14ac:dyDescent="0.25">
      <c r="D1292" s="1"/>
    </row>
    <row r="1293" spans="4:4" x14ac:dyDescent="0.25">
      <c r="D1293" s="1"/>
    </row>
    <row r="1294" spans="4:4" x14ac:dyDescent="0.25">
      <c r="D1294" s="1"/>
    </row>
    <row r="1295" spans="4:4" x14ac:dyDescent="0.25">
      <c r="D1295" s="1"/>
    </row>
    <row r="1296" spans="4:4" x14ac:dyDescent="0.25">
      <c r="D1296" s="1"/>
    </row>
    <row r="1297" spans="4:4" x14ac:dyDescent="0.25">
      <c r="D1297" s="1"/>
    </row>
    <row r="1298" spans="4:4" x14ac:dyDescent="0.25">
      <c r="D1298" s="1"/>
    </row>
    <row r="1299" spans="4:4" x14ac:dyDescent="0.25">
      <c r="D1299" s="1"/>
    </row>
    <row r="1300" spans="4:4" x14ac:dyDescent="0.25">
      <c r="D1300" s="1"/>
    </row>
    <row r="1301" spans="4:4" x14ac:dyDescent="0.25">
      <c r="D1301" s="1"/>
    </row>
    <row r="1302" spans="4:4" x14ac:dyDescent="0.25">
      <c r="D1302" s="1"/>
    </row>
    <row r="1303" spans="4:4" x14ac:dyDescent="0.25">
      <c r="D1303" s="1"/>
    </row>
    <row r="1304" spans="4:4" x14ac:dyDescent="0.25">
      <c r="D1304" s="1"/>
    </row>
    <row r="1305" spans="4:4" x14ac:dyDescent="0.25">
      <c r="D1305" s="1"/>
    </row>
    <row r="1306" spans="4:4" x14ac:dyDescent="0.25">
      <c r="D1306" s="1"/>
    </row>
    <row r="1307" spans="4:4" x14ac:dyDescent="0.25">
      <c r="D1307" s="1"/>
    </row>
    <row r="1308" spans="4:4" x14ac:dyDescent="0.25">
      <c r="D1308" s="1"/>
    </row>
    <row r="1309" spans="4:4" x14ac:dyDescent="0.25">
      <c r="D1309" s="1"/>
    </row>
    <row r="1310" spans="4:4" x14ac:dyDescent="0.25">
      <c r="D1310" s="1"/>
    </row>
    <row r="1311" spans="4:4" x14ac:dyDescent="0.25">
      <c r="D1311" s="1"/>
    </row>
    <row r="1312" spans="4:4" x14ac:dyDescent="0.25">
      <c r="D1312" s="1"/>
    </row>
    <row r="1313" spans="4:4" x14ac:dyDescent="0.25">
      <c r="D1313" s="1"/>
    </row>
    <row r="1314" spans="4:4" x14ac:dyDescent="0.25">
      <c r="D1314" s="1"/>
    </row>
    <row r="1315" spans="4:4" x14ac:dyDescent="0.25">
      <c r="D1315" s="1"/>
    </row>
    <row r="1316" spans="4:4" x14ac:dyDescent="0.25">
      <c r="D1316" s="1"/>
    </row>
    <row r="1317" spans="4:4" x14ac:dyDescent="0.25">
      <c r="D1317" s="1"/>
    </row>
    <row r="1318" spans="4:4" x14ac:dyDescent="0.25">
      <c r="D1318" s="1"/>
    </row>
    <row r="1319" spans="4:4" x14ac:dyDescent="0.25">
      <c r="D1319" s="1"/>
    </row>
    <row r="1320" spans="4:4" x14ac:dyDescent="0.25">
      <c r="D1320" s="1"/>
    </row>
    <row r="1321" spans="4:4" x14ac:dyDescent="0.25">
      <c r="D1321" s="1"/>
    </row>
    <row r="1322" spans="4:4" x14ac:dyDescent="0.25">
      <c r="D1322" s="1"/>
    </row>
    <row r="1323" spans="4:4" x14ac:dyDescent="0.25">
      <c r="D1323" s="1"/>
    </row>
    <row r="1324" spans="4:4" x14ac:dyDescent="0.25">
      <c r="D1324" s="1"/>
    </row>
    <row r="1325" spans="4:4" x14ac:dyDescent="0.25">
      <c r="D1325" s="1"/>
    </row>
    <row r="1326" spans="4:4" x14ac:dyDescent="0.25">
      <c r="D1326" s="1"/>
    </row>
    <row r="1327" spans="4:4" x14ac:dyDescent="0.25">
      <c r="D1327" s="1"/>
    </row>
    <row r="1328" spans="4:4" x14ac:dyDescent="0.25">
      <c r="D1328" s="1"/>
    </row>
    <row r="1329" spans="4:4" x14ac:dyDescent="0.25">
      <c r="D1329" s="1"/>
    </row>
    <row r="1330" spans="4:4" x14ac:dyDescent="0.25">
      <c r="D1330" s="1"/>
    </row>
    <row r="1331" spans="4:4" x14ac:dyDescent="0.25">
      <c r="D1331" s="1"/>
    </row>
    <row r="1332" spans="4:4" x14ac:dyDescent="0.25">
      <c r="D1332" s="1"/>
    </row>
    <row r="1333" spans="4:4" x14ac:dyDescent="0.25">
      <c r="D1333" s="1"/>
    </row>
    <row r="1334" spans="4:4" x14ac:dyDescent="0.25">
      <c r="D1334" s="1"/>
    </row>
    <row r="1335" spans="4:4" x14ac:dyDescent="0.25">
      <c r="D1335" s="1"/>
    </row>
    <row r="1336" spans="4:4" x14ac:dyDescent="0.25">
      <c r="D1336" s="1"/>
    </row>
    <row r="1337" spans="4:4" x14ac:dyDescent="0.25">
      <c r="D1337" s="1"/>
    </row>
    <row r="1338" spans="4:4" x14ac:dyDescent="0.25">
      <c r="D1338" s="1"/>
    </row>
    <row r="1339" spans="4:4" x14ac:dyDescent="0.25">
      <c r="D1339" s="1"/>
    </row>
    <row r="1340" spans="4:4" x14ac:dyDescent="0.25">
      <c r="D1340" s="1"/>
    </row>
    <row r="1341" spans="4:4" x14ac:dyDescent="0.25">
      <c r="D1341" s="1"/>
    </row>
    <row r="1342" spans="4:4" x14ac:dyDescent="0.25">
      <c r="D1342" s="1"/>
    </row>
    <row r="1343" spans="4:4" x14ac:dyDescent="0.25">
      <c r="D1343" s="1"/>
    </row>
    <row r="1344" spans="4:4" x14ac:dyDescent="0.25">
      <c r="D1344" s="1"/>
    </row>
    <row r="1345" spans="4:4" x14ac:dyDescent="0.25">
      <c r="D1345" s="1"/>
    </row>
    <row r="1346" spans="4:4" x14ac:dyDescent="0.25">
      <c r="D1346" s="1"/>
    </row>
    <row r="1347" spans="4:4" x14ac:dyDescent="0.25">
      <c r="D1347" s="1"/>
    </row>
    <row r="1348" spans="4:4" x14ac:dyDescent="0.25">
      <c r="D1348" s="1"/>
    </row>
    <row r="1349" spans="4:4" x14ac:dyDescent="0.25">
      <c r="D1349" s="1"/>
    </row>
    <row r="1350" spans="4:4" x14ac:dyDescent="0.25">
      <c r="D1350" s="1"/>
    </row>
    <row r="1351" spans="4:4" x14ac:dyDescent="0.25">
      <c r="D1351" s="1"/>
    </row>
    <row r="1352" spans="4:4" x14ac:dyDescent="0.25">
      <c r="D1352" s="1"/>
    </row>
    <row r="1353" spans="4:4" x14ac:dyDescent="0.25">
      <c r="D1353" s="1"/>
    </row>
    <row r="1354" spans="4:4" x14ac:dyDescent="0.25">
      <c r="D1354" s="1"/>
    </row>
    <row r="1355" spans="4:4" x14ac:dyDescent="0.25">
      <c r="D1355" s="1"/>
    </row>
    <row r="1356" spans="4:4" x14ac:dyDescent="0.25">
      <c r="D1356" s="1"/>
    </row>
    <row r="1357" spans="4:4" x14ac:dyDescent="0.25">
      <c r="D1357" s="1"/>
    </row>
    <row r="1358" spans="4:4" x14ac:dyDescent="0.25">
      <c r="D1358" s="1"/>
    </row>
    <row r="1359" spans="4:4" x14ac:dyDescent="0.25">
      <c r="D1359" s="1"/>
    </row>
    <row r="1360" spans="4:4" x14ac:dyDescent="0.25">
      <c r="D1360" s="1"/>
    </row>
    <row r="1361" spans="4:4" x14ac:dyDescent="0.25">
      <c r="D1361" s="1"/>
    </row>
    <row r="1362" spans="4:4" x14ac:dyDescent="0.25">
      <c r="D1362" s="1"/>
    </row>
    <row r="1363" spans="4:4" x14ac:dyDescent="0.25">
      <c r="D1363" s="1"/>
    </row>
    <row r="1364" spans="4:4" x14ac:dyDescent="0.25">
      <c r="D1364" s="1"/>
    </row>
    <row r="1365" spans="4:4" x14ac:dyDescent="0.25">
      <c r="D1365" s="1"/>
    </row>
    <row r="1366" spans="4:4" x14ac:dyDescent="0.25">
      <c r="D1366" s="1"/>
    </row>
    <row r="1367" spans="4:4" x14ac:dyDescent="0.25">
      <c r="D1367" s="1"/>
    </row>
    <row r="1368" spans="4:4" x14ac:dyDescent="0.25">
      <c r="D136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C1" sqref="C1:C1048576"/>
    </sheetView>
  </sheetViews>
  <sheetFormatPr defaultRowHeight="15.75" x14ac:dyDescent="0.25"/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Descriptions'!$C$6</f>
        <v>-100</v>
      </c>
      <c r="B2">
        <f>+'Model Descriptions'!$C$4*A2++'Model Descriptions'!$C$5</f>
        <v>16</v>
      </c>
      <c r="C2">
        <v>1</v>
      </c>
    </row>
    <row r="3" spans="1:3" x14ac:dyDescent="0.25">
      <c r="A3">
        <f>+A2+'Model Descriptions'!$C$7</f>
        <v>-98</v>
      </c>
      <c r="B3">
        <f>+'Model Descriptions'!$C$4*A3++'Model Descriptions'!$C$5</f>
        <v>16.68</v>
      </c>
      <c r="C3">
        <f>+C2+1</f>
        <v>2</v>
      </c>
    </row>
    <row r="4" spans="1:3" x14ac:dyDescent="0.25">
      <c r="A4">
        <f>+A3+'Model Descriptions'!$C$7</f>
        <v>-96</v>
      </c>
      <c r="B4">
        <f>+'Model Descriptions'!$C$4*A4++'Model Descriptions'!$C$5</f>
        <v>17.36</v>
      </c>
      <c r="C4">
        <f t="shared" ref="C4:C67" si="0">+C3+1</f>
        <v>3</v>
      </c>
    </row>
    <row r="5" spans="1:3" x14ac:dyDescent="0.25">
      <c r="A5">
        <f>+A4+'Model Descriptions'!$C$7</f>
        <v>-94</v>
      </c>
      <c r="B5">
        <f>+'Model Descriptions'!$C$4*A5++'Model Descriptions'!$C$5</f>
        <v>18.04</v>
      </c>
      <c r="C5">
        <f t="shared" si="0"/>
        <v>4</v>
      </c>
    </row>
    <row r="6" spans="1:3" x14ac:dyDescent="0.25">
      <c r="A6">
        <f>+A5+'Model Descriptions'!$C$7</f>
        <v>-92</v>
      </c>
      <c r="B6">
        <f>+'Model Descriptions'!$C$4*A6++'Model Descriptions'!$C$5</f>
        <v>18.72</v>
      </c>
      <c r="C6">
        <f t="shared" si="0"/>
        <v>5</v>
      </c>
    </row>
    <row r="7" spans="1:3" x14ac:dyDescent="0.25">
      <c r="A7">
        <f>+A6+'Model Descriptions'!$C$7</f>
        <v>-90</v>
      </c>
      <c r="B7">
        <f>+'Model Descriptions'!$C$4*A7++'Model Descriptions'!$C$5</f>
        <v>19.399999999999999</v>
      </c>
      <c r="C7">
        <f t="shared" si="0"/>
        <v>6</v>
      </c>
    </row>
    <row r="8" spans="1:3" x14ac:dyDescent="0.25">
      <c r="A8">
        <f>+A7+'Model Descriptions'!$C$7</f>
        <v>-88</v>
      </c>
      <c r="B8">
        <f>+'Model Descriptions'!$C$4*A8++'Model Descriptions'!$C$5</f>
        <v>20.079999999999998</v>
      </c>
      <c r="C8">
        <f t="shared" si="0"/>
        <v>7</v>
      </c>
    </row>
    <row r="9" spans="1:3" x14ac:dyDescent="0.25">
      <c r="A9">
        <f>+A8+'Model Descriptions'!$C$7</f>
        <v>-86</v>
      </c>
      <c r="B9">
        <f>+'Model Descriptions'!$C$4*A9++'Model Descriptions'!$C$5</f>
        <v>20.759999999999998</v>
      </c>
      <c r="C9">
        <f t="shared" si="0"/>
        <v>8</v>
      </c>
    </row>
    <row r="10" spans="1:3" x14ac:dyDescent="0.25">
      <c r="A10">
        <f>+A9+'Model Descriptions'!$C$7</f>
        <v>-84</v>
      </c>
      <c r="B10">
        <f>+'Model Descriptions'!$C$4*A10++'Model Descriptions'!$C$5</f>
        <v>21.439999999999998</v>
      </c>
      <c r="C10">
        <f t="shared" si="0"/>
        <v>9</v>
      </c>
    </row>
    <row r="11" spans="1:3" x14ac:dyDescent="0.25">
      <c r="A11">
        <f>+A10+'Model Descriptions'!$C$7</f>
        <v>-82</v>
      </c>
      <c r="B11">
        <f>+'Model Descriptions'!$C$4*A11++'Model Descriptions'!$C$5</f>
        <v>22.119999999999997</v>
      </c>
      <c r="C11">
        <f t="shared" si="0"/>
        <v>10</v>
      </c>
    </row>
    <row r="12" spans="1:3" x14ac:dyDescent="0.25">
      <c r="A12">
        <f>+A11+'Model Descriptions'!$C$7</f>
        <v>-80</v>
      </c>
      <c r="B12">
        <f>+'Model Descriptions'!$C$4*A12++'Model Descriptions'!$C$5</f>
        <v>22.799999999999997</v>
      </c>
      <c r="C12">
        <f t="shared" si="0"/>
        <v>11</v>
      </c>
    </row>
    <row r="13" spans="1:3" x14ac:dyDescent="0.25">
      <c r="A13">
        <f>+A12+'Model Descriptions'!$C$7</f>
        <v>-78</v>
      </c>
      <c r="B13">
        <f>+'Model Descriptions'!$C$4*A13++'Model Descriptions'!$C$5</f>
        <v>23.479999999999997</v>
      </c>
      <c r="C13">
        <f t="shared" si="0"/>
        <v>12</v>
      </c>
    </row>
    <row r="14" spans="1:3" x14ac:dyDescent="0.25">
      <c r="A14">
        <f>+A13+'Model Descriptions'!$C$7</f>
        <v>-76</v>
      </c>
      <c r="B14">
        <f>+'Model Descriptions'!$C$4*A14++'Model Descriptions'!$C$5</f>
        <v>24.159999999999997</v>
      </c>
      <c r="C14">
        <f t="shared" si="0"/>
        <v>13</v>
      </c>
    </row>
    <row r="15" spans="1:3" x14ac:dyDescent="0.25">
      <c r="A15">
        <f>+A14+'Model Descriptions'!$C$7</f>
        <v>-74</v>
      </c>
      <c r="B15">
        <f>+'Model Descriptions'!$C$4*A15++'Model Descriptions'!$C$5</f>
        <v>24.84</v>
      </c>
      <c r="C15">
        <f t="shared" si="0"/>
        <v>14</v>
      </c>
    </row>
    <row r="16" spans="1:3" x14ac:dyDescent="0.25">
      <c r="A16">
        <f>+A15+'Model Descriptions'!$C$7</f>
        <v>-72</v>
      </c>
      <c r="B16">
        <f>+'Model Descriptions'!$C$4*A16++'Model Descriptions'!$C$5</f>
        <v>25.52</v>
      </c>
      <c r="C16">
        <f t="shared" si="0"/>
        <v>15</v>
      </c>
    </row>
    <row r="17" spans="1:3" x14ac:dyDescent="0.25">
      <c r="A17">
        <f>+A16+'Model Descriptions'!$C$7</f>
        <v>-70</v>
      </c>
      <c r="B17">
        <f>+'Model Descriptions'!$C$4*A17++'Model Descriptions'!$C$5</f>
        <v>26.2</v>
      </c>
      <c r="C17">
        <f t="shared" si="0"/>
        <v>16</v>
      </c>
    </row>
    <row r="18" spans="1:3" x14ac:dyDescent="0.25">
      <c r="A18">
        <f>+A17+'Model Descriptions'!$C$7</f>
        <v>-68</v>
      </c>
      <c r="B18">
        <f>+'Model Descriptions'!$C$4*A18++'Model Descriptions'!$C$5</f>
        <v>26.88</v>
      </c>
      <c r="C18">
        <f t="shared" si="0"/>
        <v>17</v>
      </c>
    </row>
    <row r="19" spans="1:3" x14ac:dyDescent="0.25">
      <c r="A19">
        <f>+A18+'Model Descriptions'!$C$7</f>
        <v>-66</v>
      </c>
      <c r="B19">
        <f>+'Model Descriptions'!$C$4*A19++'Model Descriptions'!$C$5</f>
        <v>27.56</v>
      </c>
      <c r="C19">
        <f t="shared" si="0"/>
        <v>18</v>
      </c>
    </row>
    <row r="20" spans="1:3" x14ac:dyDescent="0.25">
      <c r="A20">
        <f>+A19+'Model Descriptions'!$C$7</f>
        <v>-64</v>
      </c>
      <c r="B20">
        <f>+'Model Descriptions'!$C$4*A20++'Model Descriptions'!$C$5</f>
        <v>28.24</v>
      </c>
      <c r="C20">
        <f t="shared" si="0"/>
        <v>19</v>
      </c>
    </row>
    <row r="21" spans="1:3" x14ac:dyDescent="0.25">
      <c r="A21">
        <f>+A20+'Model Descriptions'!$C$7</f>
        <v>-62</v>
      </c>
      <c r="B21">
        <f>+'Model Descriptions'!$C$4*A21++'Model Descriptions'!$C$5</f>
        <v>28.919999999999998</v>
      </c>
      <c r="C21">
        <f t="shared" si="0"/>
        <v>20</v>
      </c>
    </row>
    <row r="22" spans="1:3" x14ac:dyDescent="0.25">
      <c r="A22">
        <f>+A21+'Model Descriptions'!$C$7</f>
        <v>-60</v>
      </c>
      <c r="B22">
        <f>+'Model Descriptions'!$C$4*A22++'Model Descriptions'!$C$5</f>
        <v>29.599999999999998</v>
      </c>
      <c r="C22">
        <f t="shared" si="0"/>
        <v>21</v>
      </c>
    </row>
    <row r="23" spans="1:3" x14ac:dyDescent="0.25">
      <c r="A23">
        <f>+A22+'Model Descriptions'!$C$7</f>
        <v>-58</v>
      </c>
      <c r="B23">
        <f>+'Model Descriptions'!$C$4*A23++'Model Descriptions'!$C$5</f>
        <v>30.279999999999998</v>
      </c>
      <c r="C23">
        <f t="shared" si="0"/>
        <v>22</v>
      </c>
    </row>
    <row r="24" spans="1:3" x14ac:dyDescent="0.25">
      <c r="A24">
        <f>+A23+'Model Descriptions'!$C$7</f>
        <v>-56</v>
      </c>
      <c r="B24">
        <f>+'Model Descriptions'!$C$4*A24++'Model Descriptions'!$C$5</f>
        <v>30.959999999999997</v>
      </c>
      <c r="C24">
        <f t="shared" si="0"/>
        <v>23</v>
      </c>
    </row>
    <row r="25" spans="1:3" x14ac:dyDescent="0.25">
      <c r="A25">
        <f>+A24+'Model Descriptions'!$C$7</f>
        <v>-54</v>
      </c>
      <c r="B25">
        <f>+'Model Descriptions'!$C$4*A25++'Model Descriptions'!$C$5</f>
        <v>31.639999999999997</v>
      </c>
      <c r="C25">
        <f t="shared" si="0"/>
        <v>24</v>
      </c>
    </row>
    <row r="26" spans="1:3" x14ac:dyDescent="0.25">
      <c r="A26">
        <f>+A25+'Model Descriptions'!$C$7</f>
        <v>-52</v>
      </c>
      <c r="B26">
        <f>+'Model Descriptions'!$C$4*A26++'Model Descriptions'!$C$5</f>
        <v>32.32</v>
      </c>
      <c r="C26">
        <f t="shared" si="0"/>
        <v>25</v>
      </c>
    </row>
    <row r="27" spans="1:3" x14ac:dyDescent="0.25">
      <c r="A27">
        <f>+A26+'Model Descriptions'!$C$7</f>
        <v>-50</v>
      </c>
      <c r="B27">
        <f>+'Model Descriptions'!$C$4*A27++'Model Descriptions'!$C$5</f>
        <v>33</v>
      </c>
      <c r="C27">
        <f t="shared" si="0"/>
        <v>26</v>
      </c>
    </row>
    <row r="28" spans="1:3" x14ac:dyDescent="0.25">
      <c r="A28">
        <f>+A27+'Model Descriptions'!$C$7</f>
        <v>-48</v>
      </c>
      <c r="B28">
        <f>+'Model Descriptions'!$C$4*A28++'Model Descriptions'!$C$5</f>
        <v>33.68</v>
      </c>
      <c r="C28">
        <f t="shared" si="0"/>
        <v>27</v>
      </c>
    </row>
    <row r="29" spans="1:3" x14ac:dyDescent="0.25">
      <c r="A29">
        <f>+A28+'Model Descriptions'!$C$7</f>
        <v>-46</v>
      </c>
      <c r="B29">
        <f>+'Model Descriptions'!$C$4*A29++'Model Descriptions'!$C$5</f>
        <v>34.36</v>
      </c>
      <c r="C29">
        <f t="shared" si="0"/>
        <v>28</v>
      </c>
    </row>
    <row r="30" spans="1:3" x14ac:dyDescent="0.25">
      <c r="A30">
        <f>+A29+'Model Descriptions'!$C$7</f>
        <v>-44</v>
      </c>
      <c r="B30">
        <f>+'Model Descriptions'!$C$4*A30++'Model Descriptions'!$C$5</f>
        <v>35.04</v>
      </c>
      <c r="C30">
        <f t="shared" si="0"/>
        <v>29</v>
      </c>
    </row>
    <row r="31" spans="1:3" x14ac:dyDescent="0.25">
      <c r="A31">
        <f>+A30+'Model Descriptions'!$C$7</f>
        <v>-42</v>
      </c>
      <c r="B31">
        <f>+'Model Descriptions'!$C$4*A31++'Model Descriptions'!$C$5</f>
        <v>35.72</v>
      </c>
      <c r="C31">
        <f t="shared" si="0"/>
        <v>30</v>
      </c>
    </row>
    <row r="32" spans="1:3" x14ac:dyDescent="0.25">
      <c r="A32">
        <f>+A31+'Model Descriptions'!$C$7</f>
        <v>-40</v>
      </c>
      <c r="B32">
        <f>+'Model Descriptions'!$C$4*A32++'Model Descriptions'!$C$5</f>
        <v>36.4</v>
      </c>
      <c r="C32">
        <f t="shared" si="0"/>
        <v>31</v>
      </c>
    </row>
    <row r="33" spans="1:3" x14ac:dyDescent="0.25">
      <c r="A33">
        <f>+A32+'Model Descriptions'!$C$7</f>
        <v>-38</v>
      </c>
      <c r="B33">
        <f>+'Model Descriptions'!$C$4*A33++'Model Descriptions'!$C$5</f>
        <v>37.08</v>
      </c>
      <c r="C33">
        <f t="shared" si="0"/>
        <v>32</v>
      </c>
    </row>
    <row r="34" spans="1:3" x14ac:dyDescent="0.25">
      <c r="A34">
        <f>+A33+'Model Descriptions'!$C$7</f>
        <v>-36</v>
      </c>
      <c r="B34">
        <f>+'Model Descriptions'!$C$4*A34++'Model Descriptions'!$C$5</f>
        <v>37.76</v>
      </c>
      <c r="C34">
        <f t="shared" si="0"/>
        <v>33</v>
      </c>
    </row>
    <row r="35" spans="1:3" x14ac:dyDescent="0.25">
      <c r="A35">
        <f>+A34+'Model Descriptions'!$C$7</f>
        <v>-34</v>
      </c>
      <c r="B35">
        <f>+'Model Descriptions'!$C$4*A35++'Model Descriptions'!$C$5</f>
        <v>38.44</v>
      </c>
      <c r="C35">
        <f t="shared" si="0"/>
        <v>34</v>
      </c>
    </row>
    <row r="36" spans="1:3" x14ac:dyDescent="0.25">
      <c r="A36">
        <f>+A35+'Model Descriptions'!$C$7</f>
        <v>-32</v>
      </c>
      <c r="B36">
        <f>+'Model Descriptions'!$C$4*A36++'Model Descriptions'!$C$5</f>
        <v>39.119999999999997</v>
      </c>
      <c r="C36">
        <f t="shared" si="0"/>
        <v>35</v>
      </c>
    </row>
    <row r="37" spans="1:3" x14ac:dyDescent="0.25">
      <c r="A37">
        <f>+A36+'Model Descriptions'!$C$7</f>
        <v>-30</v>
      </c>
      <c r="B37">
        <f>+'Model Descriptions'!$C$4*A37++'Model Descriptions'!$C$5</f>
        <v>39.799999999999997</v>
      </c>
      <c r="C37">
        <f t="shared" si="0"/>
        <v>36</v>
      </c>
    </row>
    <row r="38" spans="1:3" x14ac:dyDescent="0.25">
      <c r="A38">
        <f>+A37+'Model Descriptions'!$C$7</f>
        <v>-28</v>
      </c>
      <c r="B38">
        <f>+'Model Descriptions'!$C$4*A38++'Model Descriptions'!$C$5</f>
        <v>40.479999999999997</v>
      </c>
      <c r="C38">
        <f t="shared" si="0"/>
        <v>37</v>
      </c>
    </row>
    <row r="39" spans="1:3" x14ac:dyDescent="0.25">
      <c r="A39">
        <f>+A38+'Model Descriptions'!$C$7</f>
        <v>-26</v>
      </c>
      <c r="B39">
        <f>+'Model Descriptions'!$C$4*A39++'Model Descriptions'!$C$5</f>
        <v>41.16</v>
      </c>
      <c r="C39">
        <f t="shared" si="0"/>
        <v>38</v>
      </c>
    </row>
    <row r="40" spans="1:3" x14ac:dyDescent="0.25">
      <c r="A40">
        <f>+A39+'Model Descriptions'!$C$7</f>
        <v>-24</v>
      </c>
      <c r="B40">
        <f>+'Model Descriptions'!$C$4*A40++'Model Descriptions'!$C$5</f>
        <v>41.84</v>
      </c>
      <c r="C40">
        <f t="shared" si="0"/>
        <v>39</v>
      </c>
    </row>
    <row r="41" spans="1:3" x14ac:dyDescent="0.25">
      <c r="A41">
        <f>+A40+'Model Descriptions'!$C$7</f>
        <v>-22</v>
      </c>
      <c r="B41">
        <f>+'Model Descriptions'!$C$4*A41++'Model Descriptions'!$C$5</f>
        <v>42.519999999999996</v>
      </c>
      <c r="C41">
        <f t="shared" si="0"/>
        <v>40</v>
      </c>
    </row>
    <row r="42" spans="1:3" x14ac:dyDescent="0.25">
      <c r="A42">
        <f>+A41+'Model Descriptions'!$C$7</f>
        <v>-20</v>
      </c>
      <c r="B42">
        <f>+'Model Descriptions'!$C$4*A42++'Model Descriptions'!$C$5</f>
        <v>43.2</v>
      </c>
      <c r="C42">
        <f t="shared" si="0"/>
        <v>41</v>
      </c>
    </row>
    <row r="43" spans="1:3" x14ac:dyDescent="0.25">
      <c r="A43">
        <f>+A42+'Model Descriptions'!$C$7</f>
        <v>-18</v>
      </c>
      <c r="B43">
        <f>+'Model Descriptions'!$C$4*A43++'Model Descriptions'!$C$5</f>
        <v>43.88</v>
      </c>
      <c r="C43">
        <f t="shared" si="0"/>
        <v>42</v>
      </c>
    </row>
    <row r="44" spans="1:3" x14ac:dyDescent="0.25">
      <c r="A44">
        <f>+A43+'Model Descriptions'!$C$7</f>
        <v>-16</v>
      </c>
      <c r="B44">
        <f>+'Model Descriptions'!$C$4*A44++'Model Descriptions'!$C$5</f>
        <v>44.56</v>
      </c>
      <c r="C44">
        <f t="shared" si="0"/>
        <v>43</v>
      </c>
    </row>
    <row r="45" spans="1:3" x14ac:dyDescent="0.25">
      <c r="A45">
        <f>+A44+'Model Descriptions'!$C$7</f>
        <v>-14</v>
      </c>
      <c r="B45">
        <f>+'Model Descriptions'!$C$4*A45++'Model Descriptions'!$C$5</f>
        <v>45.24</v>
      </c>
      <c r="C45">
        <f t="shared" si="0"/>
        <v>44</v>
      </c>
    </row>
    <row r="46" spans="1:3" x14ac:dyDescent="0.25">
      <c r="A46">
        <f>+A45+'Model Descriptions'!$C$7</f>
        <v>-12</v>
      </c>
      <c r="B46">
        <f>+'Model Descriptions'!$C$4*A46++'Model Descriptions'!$C$5</f>
        <v>45.92</v>
      </c>
      <c r="C46">
        <f t="shared" si="0"/>
        <v>45</v>
      </c>
    </row>
    <row r="47" spans="1:3" x14ac:dyDescent="0.25">
      <c r="A47">
        <f>+A46+'Model Descriptions'!$C$7</f>
        <v>-10</v>
      </c>
      <c r="B47">
        <f>+'Model Descriptions'!$C$4*A47++'Model Descriptions'!$C$5</f>
        <v>46.6</v>
      </c>
      <c r="C47">
        <f t="shared" si="0"/>
        <v>46</v>
      </c>
    </row>
    <row r="48" spans="1:3" x14ac:dyDescent="0.25">
      <c r="A48">
        <f>+A47+'Model Descriptions'!$C$7</f>
        <v>-8</v>
      </c>
      <c r="B48">
        <f>+'Model Descriptions'!$C$4*A48++'Model Descriptions'!$C$5</f>
        <v>47.28</v>
      </c>
      <c r="C48">
        <f t="shared" si="0"/>
        <v>47</v>
      </c>
    </row>
    <row r="49" spans="1:3" x14ac:dyDescent="0.25">
      <c r="A49">
        <f>+A48+'Model Descriptions'!$C$7</f>
        <v>-6</v>
      </c>
      <c r="B49">
        <f>+'Model Descriptions'!$C$4*A49++'Model Descriptions'!$C$5</f>
        <v>47.96</v>
      </c>
      <c r="C49">
        <f t="shared" si="0"/>
        <v>48</v>
      </c>
    </row>
    <row r="50" spans="1:3" x14ac:dyDescent="0.25">
      <c r="A50">
        <f>+A49+'Model Descriptions'!$C$7</f>
        <v>-4</v>
      </c>
      <c r="B50">
        <f>+'Model Descriptions'!$C$4*A50++'Model Descriptions'!$C$5</f>
        <v>48.64</v>
      </c>
      <c r="C50">
        <f t="shared" si="0"/>
        <v>49</v>
      </c>
    </row>
    <row r="51" spans="1:3" x14ac:dyDescent="0.25">
      <c r="A51">
        <f>+A50+'Model Descriptions'!$C$7</f>
        <v>-2</v>
      </c>
      <c r="B51">
        <f>+'Model Descriptions'!$C$4*A51++'Model Descriptions'!$C$5</f>
        <v>49.32</v>
      </c>
      <c r="C51">
        <f t="shared" si="0"/>
        <v>50</v>
      </c>
    </row>
    <row r="52" spans="1:3" x14ac:dyDescent="0.25">
      <c r="A52">
        <f>+A51+'Model Descriptions'!$C$7</f>
        <v>0</v>
      </c>
      <c r="B52">
        <f>+'Model Descriptions'!$C$4*A52++'Model Descriptions'!$C$5</f>
        <v>50</v>
      </c>
      <c r="C52">
        <f t="shared" si="0"/>
        <v>51</v>
      </c>
    </row>
    <row r="53" spans="1:3" x14ac:dyDescent="0.25">
      <c r="A53">
        <f>+A52+'Model Descriptions'!$C$7</f>
        <v>2</v>
      </c>
      <c r="B53">
        <f>+'Model Descriptions'!$C$4*A53++'Model Descriptions'!$C$5</f>
        <v>50.68</v>
      </c>
      <c r="C53">
        <f t="shared" si="0"/>
        <v>52</v>
      </c>
    </row>
    <row r="54" spans="1:3" x14ac:dyDescent="0.25">
      <c r="A54">
        <f>+A53+'Model Descriptions'!$C$7</f>
        <v>4</v>
      </c>
      <c r="B54">
        <f>+'Model Descriptions'!$C$4*A54++'Model Descriptions'!$C$5</f>
        <v>51.36</v>
      </c>
      <c r="C54">
        <f t="shared" si="0"/>
        <v>53</v>
      </c>
    </row>
    <row r="55" spans="1:3" x14ac:dyDescent="0.25">
      <c r="A55">
        <f>+A54+'Model Descriptions'!$C$7</f>
        <v>6</v>
      </c>
      <c r="B55">
        <f>+'Model Descriptions'!$C$4*A55++'Model Descriptions'!$C$5</f>
        <v>52.04</v>
      </c>
      <c r="C55">
        <f t="shared" si="0"/>
        <v>54</v>
      </c>
    </row>
    <row r="56" spans="1:3" x14ac:dyDescent="0.25">
      <c r="A56">
        <f>+A55+'Model Descriptions'!$C$7</f>
        <v>8</v>
      </c>
      <c r="B56">
        <f>+'Model Descriptions'!$C$4*A56++'Model Descriptions'!$C$5</f>
        <v>52.72</v>
      </c>
      <c r="C56">
        <f t="shared" si="0"/>
        <v>55</v>
      </c>
    </row>
    <row r="57" spans="1:3" x14ac:dyDescent="0.25">
      <c r="A57">
        <f>+A56+'Model Descriptions'!$C$7</f>
        <v>10</v>
      </c>
      <c r="B57">
        <f>+'Model Descriptions'!$C$4*A57++'Model Descriptions'!$C$5</f>
        <v>53.4</v>
      </c>
      <c r="C57">
        <f t="shared" si="0"/>
        <v>56</v>
      </c>
    </row>
    <row r="58" spans="1:3" x14ac:dyDescent="0.25">
      <c r="A58">
        <f>+A57+'Model Descriptions'!$C$7</f>
        <v>12</v>
      </c>
      <c r="B58">
        <f>+'Model Descriptions'!$C$4*A58++'Model Descriptions'!$C$5</f>
        <v>54.08</v>
      </c>
      <c r="C58">
        <f t="shared" si="0"/>
        <v>57</v>
      </c>
    </row>
    <row r="59" spans="1:3" x14ac:dyDescent="0.25">
      <c r="A59">
        <f>+A58+'Model Descriptions'!$C$7</f>
        <v>14</v>
      </c>
      <c r="B59">
        <f>+'Model Descriptions'!$C$4*A59++'Model Descriptions'!$C$5</f>
        <v>54.76</v>
      </c>
      <c r="C59">
        <f t="shared" si="0"/>
        <v>58</v>
      </c>
    </row>
    <row r="60" spans="1:3" x14ac:dyDescent="0.25">
      <c r="A60">
        <f>+A59+'Model Descriptions'!$C$7</f>
        <v>16</v>
      </c>
      <c r="B60">
        <f>+'Model Descriptions'!$C$4*A60++'Model Descriptions'!$C$5</f>
        <v>55.44</v>
      </c>
      <c r="C60">
        <f t="shared" si="0"/>
        <v>59</v>
      </c>
    </row>
    <row r="61" spans="1:3" x14ac:dyDescent="0.25">
      <c r="A61">
        <f>+A60+'Model Descriptions'!$C$7</f>
        <v>18</v>
      </c>
      <c r="B61">
        <f>+'Model Descriptions'!$C$4*A61++'Model Descriptions'!$C$5</f>
        <v>56.12</v>
      </c>
      <c r="C61">
        <f t="shared" si="0"/>
        <v>60</v>
      </c>
    </row>
    <row r="62" spans="1:3" x14ac:dyDescent="0.25">
      <c r="A62">
        <f>+A61+'Model Descriptions'!$C$7</f>
        <v>20</v>
      </c>
      <c r="B62">
        <f>+'Model Descriptions'!$C$4*A62++'Model Descriptions'!$C$5</f>
        <v>56.8</v>
      </c>
      <c r="C62">
        <f t="shared" si="0"/>
        <v>61</v>
      </c>
    </row>
    <row r="63" spans="1:3" x14ac:dyDescent="0.25">
      <c r="A63">
        <f>+A62+'Model Descriptions'!$C$7</f>
        <v>22</v>
      </c>
      <c r="B63">
        <f>+'Model Descriptions'!$C$4*A63++'Model Descriptions'!$C$5</f>
        <v>57.480000000000004</v>
      </c>
      <c r="C63">
        <f t="shared" si="0"/>
        <v>62</v>
      </c>
    </row>
    <row r="64" spans="1:3" x14ac:dyDescent="0.25">
      <c r="A64">
        <f>+A63+'Model Descriptions'!$C$7</f>
        <v>24</v>
      </c>
      <c r="B64">
        <f>+'Model Descriptions'!$C$4*A64++'Model Descriptions'!$C$5</f>
        <v>58.16</v>
      </c>
      <c r="C64">
        <f t="shared" si="0"/>
        <v>63</v>
      </c>
    </row>
    <row r="65" spans="1:3" x14ac:dyDescent="0.25">
      <c r="A65">
        <f>+A64+'Model Descriptions'!$C$7</f>
        <v>26</v>
      </c>
      <c r="B65">
        <f>+'Model Descriptions'!$C$4*A65++'Model Descriptions'!$C$5</f>
        <v>58.84</v>
      </c>
      <c r="C65">
        <f t="shared" si="0"/>
        <v>64</v>
      </c>
    </row>
    <row r="66" spans="1:3" x14ac:dyDescent="0.25">
      <c r="A66">
        <f>+A65+'Model Descriptions'!$C$7</f>
        <v>28</v>
      </c>
      <c r="B66">
        <f>+'Model Descriptions'!$C$4*A66++'Model Descriptions'!$C$5</f>
        <v>59.52</v>
      </c>
      <c r="C66">
        <f t="shared" si="0"/>
        <v>65</v>
      </c>
    </row>
    <row r="67" spans="1:3" x14ac:dyDescent="0.25">
      <c r="A67">
        <f>+A66+'Model Descriptions'!$C$7</f>
        <v>30</v>
      </c>
      <c r="B67">
        <f>+'Model Descriptions'!$C$4*A67++'Model Descriptions'!$C$5</f>
        <v>60.2</v>
      </c>
      <c r="C67">
        <f t="shared" si="0"/>
        <v>66</v>
      </c>
    </row>
    <row r="68" spans="1:3" x14ac:dyDescent="0.25">
      <c r="A68">
        <f>+A67+'Model Descriptions'!$C$7</f>
        <v>32</v>
      </c>
      <c r="B68">
        <f>+'Model Descriptions'!$C$4*A68++'Model Descriptions'!$C$5</f>
        <v>60.88</v>
      </c>
      <c r="C68">
        <f t="shared" ref="C68:C102" si="1">+C67+1</f>
        <v>67</v>
      </c>
    </row>
    <row r="69" spans="1:3" x14ac:dyDescent="0.25">
      <c r="A69">
        <f>+A68+'Model Descriptions'!$C$7</f>
        <v>34</v>
      </c>
      <c r="B69">
        <f>+'Model Descriptions'!$C$4*A69++'Model Descriptions'!$C$5</f>
        <v>61.56</v>
      </c>
      <c r="C69">
        <f t="shared" si="1"/>
        <v>68</v>
      </c>
    </row>
    <row r="70" spans="1:3" x14ac:dyDescent="0.25">
      <c r="A70">
        <f>+A69+'Model Descriptions'!$C$7</f>
        <v>36</v>
      </c>
      <c r="B70">
        <f>+'Model Descriptions'!$C$4*A70++'Model Descriptions'!$C$5</f>
        <v>62.24</v>
      </c>
      <c r="C70">
        <f t="shared" si="1"/>
        <v>69</v>
      </c>
    </row>
    <row r="71" spans="1:3" x14ac:dyDescent="0.25">
      <c r="A71">
        <f>+A70+'Model Descriptions'!$C$7</f>
        <v>38</v>
      </c>
      <c r="B71">
        <f>+'Model Descriptions'!$C$4*A71++'Model Descriptions'!$C$5</f>
        <v>62.92</v>
      </c>
      <c r="C71">
        <f t="shared" si="1"/>
        <v>70</v>
      </c>
    </row>
    <row r="72" spans="1:3" x14ac:dyDescent="0.25">
      <c r="A72">
        <f>+A71+'Model Descriptions'!$C$7</f>
        <v>40</v>
      </c>
      <c r="B72">
        <f>+'Model Descriptions'!$C$4*A72++'Model Descriptions'!$C$5</f>
        <v>63.6</v>
      </c>
      <c r="C72">
        <f t="shared" si="1"/>
        <v>71</v>
      </c>
    </row>
    <row r="73" spans="1:3" x14ac:dyDescent="0.25">
      <c r="A73">
        <f>+A72+'Model Descriptions'!$C$7</f>
        <v>42</v>
      </c>
      <c r="B73">
        <f>+'Model Descriptions'!$C$4*A73++'Model Descriptions'!$C$5</f>
        <v>64.28</v>
      </c>
      <c r="C73">
        <f t="shared" si="1"/>
        <v>72</v>
      </c>
    </row>
    <row r="74" spans="1:3" x14ac:dyDescent="0.25">
      <c r="A74">
        <f>+A73+'Model Descriptions'!$C$7</f>
        <v>44</v>
      </c>
      <c r="B74">
        <f>+'Model Descriptions'!$C$4*A74++'Model Descriptions'!$C$5</f>
        <v>64.960000000000008</v>
      </c>
      <c r="C74">
        <f t="shared" si="1"/>
        <v>73</v>
      </c>
    </row>
    <row r="75" spans="1:3" x14ac:dyDescent="0.25">
      <c r="A75">
        <f>+A74+'Model Descriptions'!$C$7</f>
        <v>46</v>
      </c>
      <c r="B75">
        <f>+'Model Descriptions'!$C$4*A75++'Model Descriptions'!$C$5</f>
        <v>65.64</v>
      </c>
      <c r="C75">
        <f t="shared" si="1"/>
        <v>74</v>
      </c>
    </row>
    <row r="76" spans="1:3" x14ac:dyDescent="0.25">
      <c r="A76">
        <f>+A75+'Model Descriptions'!$C$7</f>
        <v>48</v>
      </c>
      <c r="B76">
        <f>+'Model Descriptions'!$C$4*A76++'Model Descriptions'!$C$5</f>
        <v>66.319999999999993</v>
      </c>
      <c r="C76">
        <f t="shared" si="1"/>
        <v>75</v>
      </c>
    </row>
    <row r="77" spans="1:3" x14ac:dyDescent="0.25">
      <c r="A77">
        <f>+A76+'Model Descriptions'!$C$7</f>
        <v>50</v>
      </c>
      <c r="B77">
        <f>+'Model Descriptions'!$C$4*A77++'Model Descriptions'!$C$5</f>
        <v>67</v>
      </c>
      <c r="C77">
        <f t="shared" si="1"/>
        <v>76</v>
      </c>
    </row>
    <row r="78" spans="1:3" x14ac:dyDescent="0.25">
      <c r="A78">
        <f>+A77+'Model Descriptions'!$C$7</f>
        <v>52</v>
      </c>
      <c r="B78">
        <f>+'Model Descriptions'!$C$4*A78++'Model Descriptions'!$C$5</f>
        <v>67.680000000000007</v>
      </c>
      <c r="C78">
        <f t="shared" si="1"/>
        <v>77</v>
      </c>
    </row>
    <row r="79" spans="1:3" x14ac:dyDescent="0.25">
      <c r="A79">
        <f>+A78+'Model Descriptions'!$C$7</f>
        <v>54</v>
      </c>
      <c r="B79">
        <f>+'Model Descriptions'!$C$4*A79++'Model Descriptions'!$C$5</f>
        <v>68.36</v>
      </c>
      <c r="C79">
        <f t="shared" si="1"/>
        <v>78</v>
      </c>
    </row>
    <row r="80" spans="1:3" x14ac:dyDescent="0.25">
      <c r="A80">
        <f>+A79+'Model Descriptions'!$C$7</f>
        <v>56</v>
      </c>
      <c r="B80">
        <f>+'Model Descriptions'!$C$4*A80++'Model Descriptions'!$C$5</f>
        <v>69.040000000000006</v>
      </c>
      <c r="C80">
        <f t="shared" si="1"/>
        <v>79</v>
      </c>
    </row>
    <row r="81" spans="1:3" x14ac:dyDescent="0.25">
      <c r="A81">
        <f>+A80+'Model Descriptions'!$C$7</f>
        <v>58</v>
      </c>
      <c r="B81">
        <f>+'Model Descriptions'!$C$4*A81++'Model Descriptions'!$C$5</f>
        <v>69.72</v>
      </c>
      <c r="C81">
        <f t="shared" si="1"/>
        <v>80</v>
      </c>
    </row>
    <row r="82" spans="1:3" x14ac:dyDescent="0.25">
      <c r="A82">
        <f>+A81+'Model Descriptions'!$C$7</f>
        <v>60</v>
      </c>
      <c r="B82">
        <f>+'Model Descriptions'!$C$4*A82++'Model Descriptions'!$C$5</f>
        <v>70.400000000000006</v>
      </c>
      <c r="C82">
        <f t="shared" si="1"/>
        <v>81</v>
      </c>
    </row>
    <row r="83" spans="1:3" x14ac:dyDescent="0.25">
      <c r="A83">
        <f>+A82+'Model Descriptions'!$C$7</f>
        <v>62</v>
      </c>
      <c r="B83">
        <f>+'Model Descriptions'!$C$4*A83++'Model Descriptions'!$C$5</f>
        <v>71.08</v>
      </c>
      <c r="C83">
        <f t="shared" si="1"/>
        <v>82</v>
      </c>
    </row>
    <row r="84" spans="1:3" x14ac:dyDescent="0.25">
      <c r="A84">
        <f>+A83+'Model Descriptions'!$C$7</f>
        <v>64</v>
      </c>
      <c r="B84">
        <f>+'Model Descriptions'!$C$4*A84++'Model Descriptions'!$C$5</f>
        <v>71.760000000000005</v>
      </c>
      <c r="C84">
        <f t="shared" si="1"/>
        <v>83</v>
      </c>
    </row>
    <row r="85" spans="1:3" x14ac:dyDescent="0.25">
      <c r="A85">
        <f>+A84+'Model Descriptions'!$C$7</f>
        <v>66</v>
      </c>
      <c r="B85">
        <f>+'Model Descriptions'!$C$4*A85++'Model Descriptions'!$C$5</f>
        <v>72.44</v>
      </c>
      <c r="C85">
        <f t="shared" si="1"/>
        <v>84</v>
      </c>
    </row>
    <row r="86" spans="1:3" x14ac:dyDescent="0.25">
      <c r="A86">
        <f>+A85+'Model Descriptions'!$C$7</f>
        <v>68</v>
      </c>
      <c r="B86">
        <f>+'Model Descriptions'!$C$4*A86++'Model Descriptions'!$C$5</f>
        <v>73.12</v>
      </c>
      <c r="C86">
        <f t="shared" si="1"/>
        <v>85</v>
      </c>
    </row>
    <row r="87" spans="1:3" x14ac:dyDescent="0.25">
      <c r="A87">
        <f>+A86+'Model Descriptions'!$C$7</f>
        <v>70</v>
      </c>
      <c r="B87">
        <f>+'Model Descriptions'!$C$4*A87++'Model Descriptions'!$C$5</f>
        <v>73.8</v>
      </c>
      <c r="C87">
        <f t="shared" si="1"/>
        <v>86</v>
      </c>
    </row>
    <row r="88" spans="1:3" x14ac:dyDescent="0.25">
      <c r="A88">
        <f>+A87+'Model Descriptions'!$C$7</f>
        <v>72</v>
      </c>
      <c r="B88">
        <f>+'Model Descriptions'!$C$4*A88++'Model Descriptions'!$C$5</f>
        <v>74.48</v>
      </c>
      <c r="C88">
        <f t="shared" si="1"/>
        <v>87</v>
      </c>
    </row>
    <row r="89" spans="1:3" x14ac:dyDescent="0.25">
      <c r="A89">
        <f>+A88+'Model Descriptions'!$C$7</f>
        <v>74</v>
      </c>
      <c r="B89">
        <f>+'Model Descriptions'!$C$4*A89++'Model Descriptions'!$C$5</f>
        <v>75.16</v>
      </c>
      <c r="C89">
        <f t="shared" si="1"/>
        <v>88</v>
      </c>
    </row>
    <row r="90" spans="1:3" x14ac:dyDescent="0.25">
      <c r="A90">
        <f>+A89+'Model Descriptions'!$C$7</f>
        <v>76</v>
      </c>
      <c r="B90">
        <f>+'Model Descriptions'!$C$4*A90++'Model Descriptions'!$C$5</f>
        <v>75.84</v>
      </c>
      <c r="C90">
        <f t="shared" si="1"/>
        <v>89</v>
      </c>
    </row>
    <row r="91" spans="1:3" x14ac:dyDescent="0.25">
      <c r="A91">
        <f>+A90+'Model Descriptions'!$C$7</f>
        <v>78</v>
      </c>
      <c r="B91">
        <f>+'Model Descriptions'!$C$4*A91++'Model Descriptions'!$C$5</f>
        <v>76.52000000000001</v>
      </c>
      <c r="C91">
        <f t="shared" si="1"/>
        <v>90</v>
      </c>
    </row>
    <row r="92" spans="1:3" x14ac:dyDescent="0.25">
      <c r="A92">
        <f>+A91+'Model Descriptions'!$C$7</f>
        <v>80</v>
      </c>
      <c r="B92">
        <f>+'Model Descriptions'!$C$4*A92++'Model Descriptions'!$C$5</f>
        <v>77.2</v>
      </c>
      <c r="C92">
        <f t="shared" si="1"/>
        <v>91</v>
      </c>
    </row>
    <row r="93" spans="1:3" x14ac:dyDescent="0.25">
      <c r="A93">
        <f>+A92+'Model Descriptions'!$C$7</f>
        <v>82</v>
      </c>
      <c r="B93">
        <f>+'Model Descriptions'!$C$4*A93++'Model Descriptions'!$C$5</f>
        <v>77.88</v>
      </c>
      <c r="C93">
        <f t="shared" si="1"/>
        <v>92</v>
      </c>
    </row>
    <row r="94" spans="1:3" x14ac:dyDescent="0.25">
      <c r="A94">
        <f>+A93+'Model Descriptions'!$C$7</f>
        <v>84</v>
      </c>
      <c r="B94">
        <f>+'Model Descriptions'!$C$4*A94++'Model Descriptions'!$C$5</f>
        <v>78.56</v>
      </c>
      <c r="C94">
        <f t="shared" si="1"/>
        <v>93</v>
      </c>
    </row>
    <row r="95" spans="1:3" x14ac:dyDescent="0.25">
      <c r="A95">
        <f>+A94+'Model Descriptions'!$C$7</f>
        <v>86</v>
      </c>
      <c r="B95">
        <f>+'Model Descriptions'!$C$4*A95++'Model Descriptions'!$C$5</f>
        <v>79.240000000000009</v>
      </c>
      <c r="C95">
        <f t="shared" si="1"/>
        <v>94</v>
      </c>
    </row>
    <row r="96" spans="1:3" x14ac:dyDescent="0.25">
      <c r="A96">
        <f>+A95+'Model Descriptions'!$C$7</f>
        <v>88</v>
      </c>
      <c r="B96">
        <f>+'Model Descriptions'!$C$4*A96++'Model Descriptions'!$C$5</f>
        <v>79.92</v>
      </c>
      <c r="C96">
        <f t="shared" si="1"/>
        <v>95</v>
      </c>
    </row>
    <row r="97" spans="1:3" x14ac:dyDescent="0.25">
      <c r="A97">
        <f>+A96+'Model Descriptions'!$C$7</f>
        <v>90</v>
      </c>
      <c r="B97">
        <f>+'Model Descriptions'!$C$4*A97++'Model Descriptions'!$C$5</f>
        <v>80.599999999999994</v>
      </c>
      <c r="C97">
        <f t="shared" si="1"/>
        <v>96</v>
      </c>
    </row>
    <row r="98" spans="1:3" x14ac:dyDescent="0.25">
      <c r="A98">
        <f>+A97+'Model Descriptions'!$C$7</f>
        <v>92</v>
      </c>
      <c r="B98">
        <f>+'Model Descriptions'!$C$4*A98++'Model Descriptions'!$C$5</f>
        <v>81.28</v>
      </c>
      <c r="C98">
        <f t="shared" si="1"/>
        <v>97</v>
      </c>
    </row>
    <row r="99" spans="1:3" x14ac:dyDescent="0.25">
      <c r="A99">
        <f>+A98+'Model Descriptions'!$C$7</f>
        <v>94</v>
      </c>
      <c r="B99">
        <f>+'Model Descriptions'!$C$4*A99++'Model Descriptions'!$C$5</f>
        <v>81.960000000000008</v>
      </c>
      <c r="C99">
        <f t="shared" si="1"/>
        <v>98</v>
      </c>
    </row>
    <row r="100" spans="1:3" x14ac:dyDescent="0.25">
      <c r="A100">
        <f>+A99+'Model Descriptions'!$C$7</f>
        <v>96</v>
      </c>
      <c r="B100">
        <f>+'Model Descriptions'!$C$4*A100++'Model Descriptions'!$C$5</f>
        <v>82.64</v>
      </c>
      <c r="C100">
        <f t="shared" si="1"/>
        <v>99</v>
      </c>
    </row>
    <row r="101" spans="1:3" x14ac:dyDescent="0.25">
      <c r="A101">
        <f>+A100+'Model Descriptions'!$C$7</f>
        <v>98</v>
      </c>
      <c r="B101">
        <f>+'Model Descriptions'!$C$4*A101++'Model Descriptions'!$C$5</f>
        <v>83.32</v>
      </c>
      <c r="C101">
        <f t="shared" si="1"/>
        <v>100</v>
      </c>
    </row>
    <row r="102" spans="1:3" x14ac:dyDescent="0.25">
      <c r="A102">
        <f>+A101+'Model Descriptions'!$C$7</f>
        <v>100</v>
      </c>
      <c r="B102">
        <f>+'Model Descriptions'!$C$4*A102++'Model Descriptions'!$C$5</f>
        <v>84</v>
      </c>
      <c r="C102">
        <f t="shared" si="1"/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F17" sqref="F17"/>
    </sheetView>
  </sheetViews>
  <sheetFormatPr defaultRowHeight="15.75" x14ac:dyDescent="0.25"/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Descriptions'!$C$13</f>
        <v>-100</v>
      </c>
      <c r="B2">
        <f>+'Model Descriptions'!$C$11*A2++'Model Descriptions'!$C$12</f>
        <v>84</v>
      </c>
      <c r="C2">
        <v>1</v>
      </c>
    </row>
    <row r="3" spans="1:3" x14ac:dyDescent="0.25">
      <c r="A3">
        <f>+A2+'Model Descriptions'!$C$14</f>
        <v>-98</v>
      </c>
      <c r="B3">
        <f>+'Model Descriptions'!$C$11*A3++'Model Descriptions'!$C$12</f>
        <v>83.32</v>
      </c>
      <c r="C3">
        <f>+C2+1</f>
        <v>2</v>
      </c>
    </row>
    <row r="4" spans="1:3" x14ac:dyDescent="0.25">
      <c r="A4">
        <f>+A3+'Model Descriptions'!$C$7</f>
        <v>-96</v>
      </c>
      <c r="B4">
        <f>+'Model Descriptions'!$C$11*A4++'Model Descriptions'!$C$12</f>
        <v>82.64</v>
      </c>
      <c r="C4">
        <f t="shared" ref="C4:C67" si="0">+C3+1</f>
        <v>3</v>
      </c>
    </row>
    <row r="5" spans="1:3" x14ac:dyDescent="0.25">
      <c r="A5">
        <f>+A4+'Model Descriptions'!$C$7</f>
        <v>-94</v>
      </c>
      <c r="B5">
        <f>+'Model Descriptions'!$C$11*A5++'Model Descriptions'!$C$12</f>
        <v>81.960000000000008</v>
      </c>
      <c r="C5">
        <f t="shared" si="0"/>
        <v>4</v>
      </c>
    </row>
    <row r="6" spans="1:3" x14ac:dyDescent="0.25">
      <c r="A6">
        <f>+A5+'Model Descriptions'!$C$7</f>
        <v>-92</v>
      </c>
      <c r="B6">
        <f>+'Model Descriptions'!$C$11*A6++'Model Descriptions'!$C$12</f>
        <v>81.28</v>
      </c>
      <c r="C6">
        <f t="shared" si="0"/>
        <v>5</v>
      </c>
    </row>
    <row r="7" spans="1:3" x14ac:dyDescent="0.25">
      <c r="A7">
        <f>+A6+'Model Descriptions'!$C$7</f>
        <v>-90</v>
      </c>
      <c r="B7">
        <f>+'Model Descriptions'!$C$11*A7++'Model Descriptions'!$C$12</f>
        <v>80.599999999999994</v>
      </c>
      <c r="C7">
        <f t="shared" si="0"/>
        <v>6</v>
      </c>
    </row>
    <row r="8" spans="1:3" x14ac:dyDescent="0.25">
      <c r="A8">
        <f>+A7+'Model Descriptions'!$C$7</f>
        <v>-88</v>
      </c>
      <c r="B8">
        <f>+'Model Descriptions'!$C$11*A8++'Model Descriptions'!$C$12</f>
        <v>79.92</v>
      </c>
      <c r="C8">
        <f t="shared" si="0"/>
        <v>7</v>
      </c>
    </row>
    <row r="9" spans="1:3" x14ac:dyDescent="0.25">
      <c r="A9">
        <f>+A8+'Model Descriptions'!$C$7</f>
        <v>-86</v>
      </c>
      <c r="B9">
        <f>+'Model Descriptions'!$C$11*A9++'Model Descriptions'!$C$12</f>
        <v>79.240000000000009</v>
      </c>
      <c r="C9">
        <f t="shared" si="0"/>
        <v>8</v>
      </c>
    </row>
    <row r="10" spans="1:3" x14ac:dyDescent="0.25">
      <c r="A10">
        <f>+A9+'Model Descriptions'!$C$7</f>
        <v>-84</v>
      </c>
      <c r="B10">
        <f>+'Model Descriptions'!$C$11*A10++'Model Descriptions'!$C$12</f>
        <v>78.56</v>
      </c>
      <c r="C10">
        <f t="shared" si="0"/>
        <v>9</v>
      </c>
    </row>
    <row r="11" spans="1:3" x14ac:dyDescent="0.25">
      <c r="A11">
        <f>+A10+'Model Descriptions'!$C$7</f>
        <v>-82</v>
      </c>
      <c r="B11">
        <f>+'Model Descriptions'!$C$11*A11++'Model Descriptions'!$C$12</f>
        <v>77.88</v>
      </c>
      <c r="C11">
        <f t="shared" si="0"/>
        <v>10</v>
      </c>
    </row>
    <row r="12" spans="1:3" x14ac:dyDescent="0.25">
      <c r="A12">
        <f>+A11+'Model Descriptions'!$C$7</f>
        <v>-80</v>
      </c>
      <c r="B12">
        <f>+'Model Descriptions'!$C$11*A12++'Model Descriptions'!$C$12</f>
        <v>77.2</v>
      </c>
      <c r="C12">
        <f t="shared" si="0"/>
        <v>11</v>
      </c>
    </row>
    <row r="13" spans="1:3" x14ac:dyDescent="0.25">
      <c r="A13">
        <f>+A12+'Model Descriptions'!$C$7</f>
        <v>-78</v>
      </c>
      <c r="B13">
        <f>+'Model Descriptions'!$C$11*A13++'Model Descriptions'!$C$12</f>
        <v>76.52000000000001</v>
      </c>
      <c r="C13">
        <f t="shared" si="0"/>
        <v>12</v>
      </c>
    </row>
    <row r="14" spans="1:3" x14ac:dyDescent="0.25">
      <c r="A14">
        <f>+A13+'Model Descriptions'!$C$7</f>
        <v>-76</v>
      </c>
      <c r="B14">
        <f>+'Model Descriptions'!$C$11*A14++'Model Descriptions'!$C$12</f>
        <v>75.84</v>
      </c>
      <c r="C14">
        <f t="shared" si="0"/>
        <v>13</v>
      </c>
    </row>
    <row r="15" spans="1:3" x14ac:dyDescent="0.25">
      <c r="A15">
        <f>+A14+'Model Descriptions'!$C$7</f>
        <v>-74</v>
      </c>
      <c r="B15">
        <f>+'Model Descriptions'!$C$11*A15++'Model Descriptions'!$C$12</f>
        <v>75.16</v>
      </c>
      <c r="C15">
        <f t="shared" si="0"/>
        <v>14</v>
      </c>
    </row>
    <row r="16" spans="1:3" x14ac:dyDescent="0.25">
      <c r="A16">
        <f>+A15+'Model Descriptions'!$C$7</f>
        <v>-72</v>
      </c>
      <c r="B16">
        <f>+'Model Descriptions'!$C$11*A16++'Model Descriptions'!$C$12</f>
        <v>74.48</v>
      </c>
      <c r="C16">
        <f t="shared" si="0"/>
        <v>15</v>
      </c>
    </row>
    <row r="17" spans="1:3" x14ac:dyDescent="0.25">
      <c r="A17">
        <f>+A16+'Model Descriptions'!$C$7</f>
        <v>-70</v>
      </c>
      <c r="B17">
        <f>+'Model Descriptions'!$C$11*A17++'Model Descriptions'!$C$12</f>
        <v>73.8</v>
      </c>
      <c r="C17">
        <f t="shared" si="0"/>
        <v>16</v>
      </c>
    </row>
    <row r="18" spans="1:3" x14ac:dyDescent="0.25">
      <c r="A18">
        <f>+A17+'Model Descriptions'!$C$7</f>
        <v>-68</v>
      </c>
      <c r="B18">
        <f>+'Model Descriptions'!$C$11*A18++'Model Descriptions'!$C$12</f>
        <v>73.12</v>
      </c>
      <c r="C18">
        <f t="shared" si="0"/>
        <v>17</v>
      </c>
    </row>
    <row r="19" spans="1:3" x14ac:dyDescent="0.25">
      <c r="A19">
        <f>+A18+'Model Descriptions'!$C$7</f>
        <v>-66</v>
      </c>
      <c r="B19">
        <f>+'Model Descriptions'!$C$11*A19++'Model Descriptions'!$C$12</f>
        <v>72.44</v>
      </c>
      <c r="C19">
        <f t="shared" si="0"/>
        <v>18</v>
      </c>
    </row>
    <row r="20" spans="1:3" x14ac:dyDescent="0.25">
      <c r="A20">
        <f>+A19+'Model Descriptions'!$C$7</f>
        <v>-64</v>
      </c>
      <c r="B20">
        <f>+'Model Descriptions'!$C$11*A20++'Model Descriptions'!$C$12</f>
        <v>71.760000000000005</v>
      </c>
      <c r="C20">
        <f t="shared" si="0"/>
        <v>19</v>
      </c>
    </row>
    <row r="21" spans="1:3" x14ac:dyDescent="0.25">
      <c r="A21">
        <f>+A20+'Model Descriptions'!$C$7</f>
        <v>-62</v>
      </c>
      <c r="B21">
        <f>+'Model Descriptions'!$C$11*A21++'Model Descriptions'!$C$12</f>
        <v>71.08</v>
      </c>
      <c r="C21">
        <f t="shared" si="0"/>
        <v>20</v>
      </c>
    </row>
    <row r="22" spans="1:3" x14ac:dyDescent="0.25">
      <c r="A22">
        <f>+A21+'Model Descriptions'!$C$7</f>
        <v>-60</v>
      </c>
      <c r="B22">
        <f>+'Model Descriptions'!$C$11*A22++'Model Descriptions'!$C$12</f>
        <v>70.400000000000006</v>
      </c>
      <c r="C22">
        <f t="shared" si="0"/>
        <v>21</v>
      </c>
    </row>
    <row r="23" spans="1:3" x14ac:dyDescent="0.25">
      <c r="A23">
        <f>+A22+'Model Descriptions'!$C$7</f>
        <v>-58</v>
      </c>
      <c r="B23">
        <f>+'Model Descriptions'!$C$11*A23++'Model Descriptions'!$C$12</f>
        <v>69.72</v>
      </c>
      <c r="C23">
        <f t="shared" si="0"/>
        <v>22</v>
      </c>
    </row>
    <row r="24" spans="1:3" x14ac:dyDescent="0.25">
      <c r="A24">
        <f>+A23+'Model Descriptions'!$C$7</f>
        <v>-56</v>
      </c>
      <c r="B24">
        <f>+'Model Descriptions'!$C$11*A24++'Model Descriptions'!$C$12</f>
        <v>69.040000000000006</v>
      </c>
      <c r="C24">
        <f t="shared" si="0"/>
        <v>23</v>
      </c>
    </row>
    <row r="25" spans="1:3" x14ac:dyDescent="0.25">
      <c r="A25">
        <f>+A24+'Model Descriptions'!$C$7</f>
        <v>-54</v>
      </c>
      <c r="B25">
        <f>+'Model Descriptions'!$C$11*A25++'Model Descriptions'!$C$12</f>
        <v>68.36</v>
      </c>
      <c r="C25">
        <f t="shared" si="0"/>
        <v>24</v>
      </c>
    </row>
    <row r="26" spans="1:3" x14ac:dyDescent="0.25">
      <c r="A26">
        <f>+A25+'Model Descriptions'!$C$7</f>
        <v>-52</v>
      </c>
      <c r="B26">
        <f>+'Model Descriptions'!$C$11*A26++'Model Descriptions'!$C$12</f>
        <v>67.680000000000007</v>
      </c>
      <c r="C26">
        <f t="shared" si="0"/>
        <v>25</v>
      </c>
    </row>
    <row r="27" spans="1:3" x14ac:dyDescent="0.25">
      <c r="A27">
        <f>+A26+'Model Descriptions'!$C$7</f>
        <v>-50</v>
      </c>
      <c r="B27">
        <f>+'Model Descriptions'!$C$11*A27++'Model Descriptions'!$C$12</f>
        <v>67</v>
      </c>
      <c r="C27">
        <f t="shared" si="0"/>
        <v>26</v>
      </c>
    </row>
    <row r="28" spans="1:3" x14ac:dyDescent="0.25">
      <c r="A28">
        <f>+A27+'Model Descriptions'!$C$7</f>
        <v>-48</v>
      </c>
      <c r="B28">
        <f>+'Model Descriptions'!$C$11*A28++'Model Descriptions'!$C$12</f>
        <v>66.319999999999993</v>
      </c>
      <c r="C28">
        <f t="shared" si="0"/>
        <v>27</v>
      </c>
    </row>
    <row r="29" spans="1:3" x14ac:dyDescent="0.25">
      <c r="A29">
        <f>+A28+'Model Descriptions'!$C$7</f>
        <v>-46</v>
      </c>
      <c r="B29">
        <f>+'Model Descriptions'!$C$11*A29++'Model Descriptions'!$C$12</f>
        <v>65.64</v>
      </c>
      <c r="C29">
        <f t="shared" si="0"/>
        <v>28</v>
      </c>
    </row>
    <row r="30" spans="1:3" x14ac:dyDescent="0.25">
      <c r="A30">
        <f>+A29+'Model Descriptions'!$C$7</f>
        <v>-44</v>
      </c>
      <c r="B30">
        <f>+'Model Descriptions'!$C$11*A30++'Model Descriptions'!$C$12</f>
        <v>64.960000000000008</v>
      </c>
      <c r="C30">
        <f t="shared" si="0"/>
        <v>29</v>
      </c>
    </row>
    <row r="31" spans="1:3" x14ac:dyDescent="0.25">
      <c r="A31">
        <f>+A30+'Model Descriptions'!$C$7</f>
        <v>-42</v>
      </c>
      <c r="B31">
        <f>+'Model Descriptions'!$C$11*A31++'Model Descriptions'!$C$12</f>
        <v>64.28</v>
      </c>
      <c r="C31">
        <f t="shared" si="0"/>
        <v>30</v>
      </c>
    </row>
    <row r="32" spans="1:3" x14ac:dyDescent="0.25">
      <c r="A32">
        <f>+A31+'Model Descriptions'!$C$7</f>
        <v>-40</v>
      </c>
      <c r="B32">
        <f>+'Model Descriptions'!$C$11*A32++'Model Descriptions'!$C$12</f>
        <v>63.6</v>
      </c>
      <c r="C32">
        <f t="shared" si="0"/>
        <v>31</v>
      </c>
    </row>
    <row r="33" spans="1:3" x14ac:dyDescent="0.25">
      <c r="A33">
        <f>+A32+'Model Descriptions'!$C$7</f>
        <v>-38</v>
      </c>
      <c r="B33">
        <f>+'Model Descriptions'!$C$11*A33++'Model Descriptions'!$C$12</f>
        <v>62.92</v>
      </c>
      <c r="C33">
        <f t="shared" si="0"/>
        <v>32</v>
      </c>
    </row>
    <row r="34" spans="1:3" x14ac:dyDescent="0.25">
      <c r="A34">
        <f>+A33+'Model Descriptions'!$C$7</f>
        <v>-36</v>
      </c>
      <c r="B34">
        <f>+'Model Descriptions'!$C$11*A34++'Model Descriptions'!$C$12</f>
        <v>62.24</v>
      </c>
      <c r="C34">
        <f t="shared" si="0"/>
        <v>33</v>
      </c>
    </row>
    <row r="35" spans="1:3" x14ac:dyDescent="0.25">
      <c r="A35">
        <f>+A34+'Model Descriptions'!$C$7</f>
        <v>-34</v>
      </c>
      <c r="B35">
        <f>+'Model Descriptions'!$C$11*A35++'Model Descriptions'!$C$12</f>
        <v>61.56</v>
      </c>
      <c r="C35">
        <f t="shared" si="0"/>
        <v>34</v>
      </c>
    </row>
    <row r="36" spans="1:3" x14ac:dyDescent="0.25">
      <c r="A36">
        <f>+A35+'Model Descriptions'!$C$7</f>
        <v>-32</v>
      </c>
      <c r="B36">
        <f>+'Model Descriptions'!$C$11*A36++'Model Descriptions'!$C$12</f>
        <v>60.88</v>
      </c>
      <c r="C36">
        <f t="shared" si="0"/>
        <v>35</v>
      </c>
    </row>
    <row r="37" spans="1:3" x14ac:dyDescent="0.25">
      <c r="A37">
        <f>+A36+'Model Descriptions'!$C$7</f>
        <v>-30</v>
      </c>
      <c r="B37">
        <f>+'Model Descriptions'!$C$11*A37++'Model Descriptions'!$C$12</f>
        <v>60.2</v>
      </c>
      <c r="C37">
        <f t="shared" si="0"/>
        <v>36</v>
      </c>
    </row>
    <row r="38" spans="1:3" x14ac:dyDescent="0.25">
      <c r="A38">
        <f>+A37+'Model Descriptions'!$C$7</f>
        <v>-28</v>
      </c>
      <c r="B38">
        <f>+'Model Descriptions'!$C$11*A38++'Model Descriptions'!$C$12</f>
        <v>59.52</v>
      </c>
      <c r="C38">
        <f t="shared" si="0"/>
        <v>37</v>
      </c>
    </row>
    <row r="39" spans="1:3" x14ac:dyDescent="0.25">
      <c r="A39">
        <f>+A38+'Model Descriptions'!$C$7</f>
        <v>-26</v>
      </c>
      <c r="B39">
        <f>+'Model Descriptions'!$C$11*A39++'Model Descriptions'!$C$12</f>
        <v>58.84</v>
      </c>
      <c r="C39">
        <f t="shared" si="0"/>
        <v>38</v>
      </c>
    </row>
    <row r="40" spans="1:3" x14ac:dyDescent="0.25">
      <c r="A40">
        <f>+A39+'Model Descriptions'!$C$7</f>
        <v>-24</v>
      </c>
      <c r="B40">
        <f>+'Model Descriptions'!$C$11*A40++'Model Descriptions'!$C$12</f>
        <v>58.16</v>
      </c>
      <c r="C40">
        <f t="shared" si="0"/>
        <v>39</v>
      </c>
    </row>
    <row r="41" spans="1:3" x14ac:dyDescent="0.25">
      <c r="A41">
        <f>+A40+'Model Descriptions'!$C$7</f>
        <v>-22</v>
      </c>
      <c r="B41">
        <f>+'Model Descriptions'!$C$11*A41++'Model Descriptions'!$C$12</f>
        <v>57.480000000000004</v>
      </c>
      <c r="C41">
        <f t="shared" si="0"/>
        <v>40</v>
      </c>
    </row>
    <row r="42" spans="1:3" x14ac:dyDescent="0.25">
      <c r="A42">
        <f>+A41+'Model Descriptions'!$C$7</f>
        <v>-20</v>
      </c>
      <c r="B42">
        <f>+'Model Descriptions'!$C$11*A42++'Model Descriptions'!$C$12</f>
        <v>56.8</v>
      </c>
      <c r="C42">
        <f t="shared" si="0"/>
        <v>41</v>
      </c>
    </row>
    <row r="43" spans="1:3" x14ac:dyDescent="0.25">
      <c r="A43">
        <f>+A42+'Model Descriptions'!$C$7</f>
        <v>-18</v>
      </c>
      <c r="B43">
        <f>+'Model Descriptions'!$C$11*A43++'Model Descriptions'!$C$12</f>
        <v>56.12</v>
      </c>
      <c r="C43">
        <f t="shared" si="0"/>
        <v>42</v>
      </c>
    </row>
    <row r="44" spans="1:3" x14ac:dyDescent="0.25">
      <c r="A44">
        <f>+A43+'Model Descriptions'!$C$7</f>
        <v>-16</v>
      </c>
      <c r="B44">
        <f>+'Model Descriptions'!$C$11*A44++'Model Descriptions'!$C$12</f>
        <v>55.44</v>
      </c>
      <c r="C44">
        <f t="shared" si="0"/>
        <v>43</v>
      </c>
    </row>
    <row r="45" spans="1:3" x14ac:dyDescent="0.25">
      <c r="A45">
        <f>+A44+'Model Descriptions'!$C$7</f>
        <v>-14</v>
      </c>
      <c r="B45">
        <f>+'Model Descriptions'!$C$11*A45++'Model Descriptions'!$C$12</f>
        <v>54.76</v>
      </c>
      <c r="C45">
        <f t="shared" si="0"/>
        <v>44</v>
      </c>
    </row>
    <row r="46" spans="1:3" x14ac:dyDescent="0.25">
      <c r="A46">
        <f>+A45+'Model Descriptions'!$C$7</f>
        <v>-12</v>
      </c>
      <c r="B46">
        <f>+'Model Descriptions'!$C$11*A46++'Model Descriptions'!$C$12</f>
        <v>54.08</v>
      </c>
      <c r="C46">
        <f t="shared" si="0"/>
        <v>45</v>
      </c>
    </row>
    <row r="47" spans="1:3" x14ac:dyDescent="0.25">
      <c r="A47">
        <f>+A46+'Model Descriptions'!$C$7</f>
        <v>-10</v>
      </c>
      <c r="B47">
        <f>+'Model Descriptions'!$C$11*A47++'Model Descriptions'!$C$12</f>
        <v>53.4</v>
      </c>
      <c r="C47">
        <f t="shared" si="0"/>
        <v>46</v>
      </c>
    </row>
    <row r="48" spans="1:3" x14ac:dyDescent="0.25">
      <c r="A48">
        <f>+A47+'Model Descriptions'!$C$7</f>
        <v>-8</v>
      </c>
      <c r="B48">
        <f>+'Model Descriptions'!$C$11*A48++'Model Descriptions'!$C$12</f>
        <v>52.72</v>
      </c>
      <c r="C48">
        <f t="shared" si="0"/>
        <v>47</v>
      </c>
    </row>
    <row r="49" spans="1:3" x14ac:dyDescent="0.25">
      <c r="A49">
        <f>+A48+'Model Descriptions'!$C$7</f>
        <v>-6</v>
      </c>
      <c r="B49">
        <f>+'Model Descriptions'!$C$11*A49++'Model Descriptions'!$C$12</f>
        <v>52.04</v>
      </c>
      <c r="C49">
        <f t="shared" si="0"/>
        <v>48</v>
      </c>
    </row>
    <row r="50" spans="1:3" x14ac:dyDescent="0.25">
      <c r="A50">
        <f>+A49+'Model Descriptions'!$C$7</f>
        <v>-4</v>
      </c>
      <c r="B50">
        <f>+'Model Descriptions'!$C$11*A50++'Model Descriptions'!$C$12</f>
        <v>51.36</v>
      </c>
      <c r="C50">
        <f t="shared" si="0"/>
        <v>49</v>
      </c>
    </row>
    <row r="51" spans="1:3" x14ac:dyDescent="0.25">
      <c r="A51">
        <f>+A50+'Model Descriptions'!$C$7</f>
        <v>-2</v>
      </c>
      <c r="B51">
        <f>+'Model Descriptions'!$C$11*A51++'Model Descriptions'!$C$12</f>
        <v>50.68</v>
      </c>
      <c r="C51">
        <f t="shared" si="0"/>
        <v>50</v>
      </c>
    </row>
    <row r="52" spans="1:3" x14ac:dyDescent="0.25">
      <c r="A52">
        <f>+A51+'Model Descriptions'!$C$7</f>
        <v>0</v>
      </c>
      <c r="B52">
        <f>+'Model Descriptions'!$C$11*A52++'Model Descriptions'!$C$12</f>
        <v>50</v>
      </c>
      <c r="C52">
        <f t="shared" si="0"/>
        <v>51</v>
      </c>
    </row>
    <row r="53" spans="1:3" x14ac:dyDescent="0.25">
      <c r="A53">
        <f>+A52+'Model Descriptions'!$C$7</f>
        <v>2</v>
      </c>
      <c r="B53">
        <f>+'Model Descriptions'!$C$11*A53++'Model Descriptions'!$C$12</f>
        <v>49.32</v>
      </c>
      <c r="C53">
        <f t="shared" si="0"/>
        <v>52</v>
      </c>
    </row>
    <row r="54" spans="1:3" x14ac:dyDescent="0.25">
      <c r="A54">
        <f>+A53+'Model Descriptions'!$C$7</f>
        <v>4</v>
      </c>
      <c r="B54">
        <f>+'Model Descriptions'!$C$11*A54++'Model Descriptions'!$C$12</f>
        <v>48.64</v>
      </c>
      <c r="C54">
        <f t="shared" si="0"/>
        <v>53</v>
      </c>
    </row>
    <row r="55" spans="1:3" x14ac:dyDescent="0.25">
      <c r="A55">
        <f>+A54+'Model Descriptions'!$C$7</f>
        <v>6</v>
      </c>
      <c r="B55">
        <f>+'Model Descriptions'!$C$11*A55++'Model Descriptions'!$C$12</f>
        <v>47.96</v>
      </c>
      <c r="C55">
        <f t="shared" si="0"/>
        <v>54</v>
      </c>
    </row>
    <row r="56" spans="1:3" x14ac:dyDescent="0.25">
      <c r="A56">
        <f>+A55+'Model Descriptions'!$C$7</f>
        <v>8</v>
      </c>
      <c r="B56">
        <f>+'Model Descriptions'!$C$11*A56++'Model Descriptions'!$C$12</f>
        <v>47.28</v>
      </c>
      <c r="C56">
        <f t="shared" si="0"/>
        <v>55</v>
      </c>
    </row>
    <row r="57" spans="1:3" x14ac:dyDescent="0.25">
      <c r="A57">
        <f>+A56+'Model Descriptions'!$C$7</f>
        <v>10</v>
      </c>
      <c r="B57">
        <f>+'Model Descriptions'!$C$11*A57++'Model Descriptions'!$C$12</f>
        <v>46.6</v>
      </c>
      <c r="C57">
        <f t="shared" si="0"/>
        <v>56</v>
      </c>
    </row>
    <row r="58" spans="1:3" x14ac:dyDescent="0.25">
      <c r="A58">
        <f>+A57+'Model Descriptions'!$C$7</f>
        <v>12</v>
      </c>
      <c r="B58">
        <f>+'Model Descriptions'!$C$11*A58++'Model Descriptions'!$C$12</f>
        <v>45.92</v>
      </c>
      <c r="C58">
        <f t="shared" si="0"/>
        <v>57</v>
      </c>
    </row>
    <row r="59" spans="1:3" x14ac:dyDescent="0.25">
      <c r="A59">
        <f>+A58+'Model Descriptions'!$C$7</f>
        <v>14</v>
      </c>
      <c r="B59">
        <f>+'Model Descriptions'!$C$11*A59++'Model Descriptions'!$C$12</f>
        <v>45.24</v>
      </c>
      <c r="C59">
        <f t="shared" si="0"/>
        <v>58</v>
      </c>
    </row>
    <row r="60" spans="1:3" x14ac:dyDescent="0.25">
      <c r="A60">
        <f>+A59+'Model Descriptions'!$C$7</f>
        <v>16</v>
      </c>
      <c r="B60">
        <f>+'Model Descriptions'!$C$11*A60++'Model Descriptions'!$C$12</f>
        <v>44.56</v>
      </c>
      <c r="C60">
        <f t="shared" si="0"/>
        <v>59</v>
      </c>
    </row>
    <row r="61" spans="1:3" x14ac:dyDescent="0.25">
      <c r="A61">
        <f>+A60+'Model Descriptions'!$C$7</f>
        <v>18</v>
      </c>
      <c r="B61">
        <f>+'Model Descriptions'!$C$11*A61++'Model Descriptions'!$C$12</f>
        <v>43.88</v>
      </c>
      <c r="C61">
        <f t="shared" si="0"/>
        <v>60</v>
      </c>
    </row>
    <row r="62" spans="1:3" x14ac:dyDescent="0.25">
      <c r="A62">
        <f>+A61+'Model Descriptions'!$C$7</f>
        <v>20</v>
      </c>
      <c r="B62">
        <f>+'Model Descriptions'!$C$11*A62++'Model Descriptions'!$C$12</f>
        <v>43.2</v>
      </c>
      <c r="C62">
        <f t="shared" si="0"/>
        <v>61</v>
      </c>
    </row>
    <row r="63" spans="1:3" x14ac:dyDescent="0.25">
      <c r="A63">
        <f>+A62+'Model Descriptions'!$C$7</f>
        <v>22</v>
      </c>
      <c r="B63">
        <f>+'Model Descriptions'!$C$11*A63++'Model Descriptions'!$C$12</f>
        <v>42.519999999999996</v>
      </c>
      <c r="C63">
        <f t="shared" si="0"/>
        <v>62</v>
      </c>
    </row>
    <row r="64" spans="1:3" x14ac:dyDescent="0.25">
      <c r="A64">
        <f>+A63+'Model Descriptions'!$C$7</f>
        <v>24</v>
      </c>
      <c r="B64">
        <f>+'Model Descriptions'!$C$11*A64++'Model Descriptions'!$C$12</f>
        <v>41.84</v>
      </c>
      <c r="C64">
        <f t="shared" si="0"/>
        <v>63</v>
      </c>
    </row>
    <row r="65" spans="1:3" x14ac:dyDescent="0.25">
      <c r="A65">
        <f>+A64+'Model Descriptions'!$C$7</f>
        <v>26</v>
      </c>
      <c r="B65">
        <f>+'Model Descriptions'!$C$11*A65++'Model Descriptions'!$C$12</f>
        <v>41.16</v>
      </c>
      <c r="C65">
        <f t="shared" si="0"/>
        <v>64</v>
      </c>
    </row>
    <row r="66" spans="1:3" x14ac:dyDescent="0.25">
      <c r="A66">
        <f>+A65+'Model Descriptions'!$C$7</f>
        <v>28</v>
      </c>
      <c r="B66">
        <f>+'Model Descriptions'!$C$11*A66++'Model Descriptions'!$C$12</f>
        <v>40.479999999999997</v>
      </c>
      <c r="C66">
        <f t="shared" si="0"/>
        <v>65</v>
      </c>
    </row>
    <row r="67" spans="1:3" x14ac:dyDescent="0.25">
      <c r="A67">
        <f>+A66+'Model Descriptions'!$C$7</f>
        <v>30</v>
      </c>
      <c r="B67">
        <f>+'Model Descriptions'!$C$11*A67++'Model Descriptions'!$C$12</f>
        <v>39.799999999999997</v>
      </c>
      <c r="C67">
        <f t="shared" si="0"/>
        <v>66</v>
      </c>
    </row>
    <row r="68" spans="1:3" x14ac:dyDescent="0.25">
      <c r="A68">
        <f>+A67+'Model Descriptions'!$C$7</f>
        <v>32</v>
      </c>
      <c r="B68">
        <f>+'Model Descriptions'!$C$11*A68++'Model Descriptions'!$C$12</f>
        <v>39.119999999999997</v>
      </c>
      <c r="C68">
        <f t="shared" ref="C68:C102" si="1">+C67+1</f>
        <v>67</v>
      </c>
    </row>
    <row r="69" spans="1:3" x14ac:dyDescent="0.25">
      <c r="A69">
        <f>+A68+'Model Descriptions'!$C$7</f>
        <v>34</v>
      </c>
      <c r="B69">
        <f>+'Model Descriptions'!$C$11*A69++'Model Descriptions'!$C$12</f>
        <v>38.44</v>
      </c>
      <c r="C69">
        <f t="shared" si="1"/>
        <v>68</v>
      </c>
    </row>
    <row r="70" spans="1:3" x14ac:dyDescent="0.25">
      <c r="A70">
        <f>+A69+'Model Descriptions'!$C$7</f>
        <v>36</v>
      </c>
      <c r="B70">
        <f>+'Model Descriptions'!$C$11*A70++'Model Descriptions'!$C$12</f>
        <v>37.76</v>
      </c>
      <c r="C70">
        <f t="shared" si="1"/>
        <v>69</v>
      </c>
    </row>
    <row r="71" spans="1:3" x14ac:dyDescent="0.25">
      <c r="A71">
        <f>+A70+'Model Descriptions'!$C$7</f>
        <v>38</v>
      </c>
      <c r="B71">
        <f>+'Model Descriptions'!$C$11*A71++'Model Descriptions'!$C$12</f>
        <v>37.08</v>
      </c>
      <c r="C71">
        <f t="shared" si="1"/>
        <v>70</v>
      </c>
    </row>
    <row r="72" spans="1:3" x14ac:dyDescent="0.25">
      <c r="A72">
        <f>+A71+'Model Descriptions'!$C$7</f>
        <v>40</v>
      </c>
      <c r="B72">
        <f>+'Model Descriptions'!$C$11*A72++'Model Descriptions'!$C$12</f>
        <v>36.4</v>
      </c>
      <c r="C72">
        <f t="shared" si="1"/>
        <v>71</v>
      </c>
    </row>
    <row r="73" spans="1:3" x14ac:dyDescent="0.25">
      <c r="A73">
        <f>+A72+'Model Descriptions'!$C$7</f>
        <v>42</v>
      </c>
      <c r="B73">
        <f>+'Model Descriptions'!$C$11*A73++'Model Descriptions'!$C$12</f>
        <v>35.72</v>
      </c>
      <c r="C73">
        <f t="shared" si="1"/>
        <v>72</v>
      </c>
    </row>
    <row r="74" spans="1:3" x14ac:dyDescent="0.25">
      <c r="A74">
        <f>+A73+'Model Descriptions'!$C$7</f>
        <v>44</v>
      </c>
      <c r="B74">
        <f>+'Model Descriptions'!$C$11*A74++'Model Descriptions'!$C$12</f>
        <v>35.04</v>
      </c>
      <c r="C74">
        <f t="shared" si="1"/>
        <v>73</v>
      </c>
    </row>
    <row r="75" spans="1:3" x14ac:dyDescent="0.25">
      <c r="A75">
        <f>+A74+'Model Descriptions'!$C$7</f>
        <v>46</v>
      </c>
      <c r="B75">
        <f>+'Model Descriptions'!$C$11*A75++'Model Descriptions'!$C$12</f>
        <v>34.36</v>
      </c>
      <c r="C75">
        <f t="shared" si="1"/>
        <v>74</v>
      </c>
    </row>
    <row r="76" spans="1:3" x14ac:dyDescent="0.25">
      <c r="A76">
        <f>+A75+'Model Descriptions'!$C$7</f>
        <v>48</v>
      </c>
      <c r="B76">
        <f>+'Model Descriptions'!$C$11*A76++'Model Descriptions'!$C$12</f>
        <v>33.68</v>
      </c>
      <c r="C76">
        <f t="shared" si="1"/>
        <v>75</v>
      </c>
    </row>
    <row r="77" spans="1:3" x14ac:dyDescent="0.25">
      <c r="A77">
        <f>+A76+'Model Descriptions'!$C$7</f>
        <v>50</v>
      </c>
      <c r="B77">
        <f>+'Model Descriptions'!$C$11*A77++'Model Descriptions'!$C$12</f>
        <v>33</v>
      </c>
      <c r="C77">
        <f t="shared" si="1"/>
        <v>76</v>
      </c>
    </row>
    <row r="78" spans="1:3" x14ac:dyDescent="0.25">
      <c r="A78">
        <f>+A77+'Model Descriptions'!$C$7</f>
        <v>52</v>
      </c>
      <c r="B78">
        <f>+'Model Descriptions'!$C$11*A78++'Model Descriptions'!$C$12</f>
        <v>32.32</v>
      </c>
      <c r="C78">
        <f t="shared" si="1"/>
        <v>77</v>
      </c>
    </row>
    <row r="79" spans="1:3" x14ac:dyDescent="0.25">
      <c r="A79">
        <f>+A78+'Model Descriptions'!$C$7</f>
        <v>54</v>
      </c>
      <c r="B79">
        <f>+'Model Descriptions'!$C$11*A79++'Model Descriptions'!$C$12</f>
        <v>31.639999999999997</v>
      </c>
      <c r="C79">
        <f t="shared" si="1"/>
        <v>78</v>
      </c>
    </row>
    <row r="80" spans="1:3" x14ac:dyDescent="0.25">
      <c r="A80">
        <f>+A79+'Model Descriptions'!$C$7</f>
        <v>56</v>
      </c>
      <c r="B80">
        <f>+'Model Descriptions'!$C$11*A80++'Model Descriptions'!$C$12</f>
        <v>30.959999999999997</v>
      </c>
      <c r="C80">
        <f t="shared" si="1"/>
        <v>79</v>
      </c>
    </row>
    <row r="81" spans="1:3" x14ac:dyDescent="0.25">
      <c r="A81">
        <f>+A80+'Model Descriptions'!$C$7</f>
        <v>58</v>
      </c>
      <c r="B81">
        <f>+'Model Descriptions'!$C$11*A81++'Model Descriptions'!$C$12</f>
        <v>30.279999999999998</v>
      </c>
      <c r="C81">
        <f t="shared" si="1"/>
        <v>80</v>
      </c>
    </row>
    <row r="82" spans="1:3" x14ac:dyDescent="0.25">
      <c r="A82">
        <f>+A81+'Model Descriptions'!$C$7</f>
        <v>60</v>
      </c>
      <c r="B82">
        <f>+'Model Descriptions'!$C$11*A82++'Model Descriptions'!$C$12</f>
        <v>29.599999999999998</v>
      </c>
      <c r="C82">
        <f t="shared" si="1"/>
        <v>81</v>
      </c>
    </row>
    <row r="83" spans="1:3" x14ac:dyDescent="0.25">
      <c r="A83">
        <f>+A82+'Model Descriptions'!$C$7</f>
        <v>62</v>
      </c>
      <c r="B83">
        <f>+'Model Descriptions'!$C$11*A83++'Model Descriptions'!$C$12</f>
        <v>28.919999999999998</v>
      </c>
      <c r="C83">
        <f t="shared" si="1"/>
        <v>82</v>
      </c>
    </row>
    <row r="84" spans="1:3" x14ac:dyDescent="0.25">
      <c r="A84">
        <f>+A83+'Model Descriptions'!$C$7</f>
        <v>64</v>
      </c>
      <c r="B84">
        <f>+'Model Descriptions'!$C$11*A84++'Model Descriptions'!$C$12</f>
        <v>28.24</v>
      </c>
      <c r="C84">
        <f t="shared" si="1"/>
        <v>83</v>
      </c>
    </row>
    <row r="85" spans="1:3" x14ac:dyDescent="0.25">
      <c r="A85">
        <f>+A84+'Model Descriptions'!$C$7</f>
        <v>66</v>
      </c>
      <c r="B85">
        <f>+'Model Descriptions'!$C$11*A85++'Model Descriptions'!$C$12</f>
        <v>27.56</v>
      </c>
      <c r="C85">
        <f t="shared" si="1"/>
        <v>84</v>
      </c>
    </row>
    <row r="86" spans="1:3" x14ac:dyDescent="0.25">
      <c r="A86">
        <f>+A85+'Model Descriptions'!$C$7</f>
        <v>68</v>
      </c>
      <c r="B86">
        <f>+'Model Descriptions'!$C$11*A86++'Model Descriptions'!$C$12</f>
        <v>26.88</v>
      </c>
      <c r="C86">
        <f t="shared" si="1"/>
        <v>85</v>
      </c>
    </row>
    <row r="87" spans="1:3" x14ac:dyDescent="0.25">
      <c r="A87">
        <f>+A86+'Model Descriptions'!$C$7</f>
        <v>70</v>
      </c>
      <c r="B87">
        <f>+'Model Descriptions'!$C$11*A87++'Model Descriptions'!$C$12</f>
        <v>26.2</v>
      </c>
      <c r="C87">
        <f t="shared" si="1"/>
        <v>86</v>
      </c>
    </row>
    <row r="88" spans="1:3" x14ac:dyDescent="0.25">
      <c r="A88">
        <f>+A87+'Model Descriptions'!$C$7</f>
        <v>72</v>
      </c>
      <c r="B88">
        <f>+'Model Descriptions'!$C$11*A88++'Model Descriptions'!$C$12</f>
        <v>25.52</v>
      </c>
      <c r="C88">
        <f t="shared" si="1"/>
        <v>87</v>
      </c>
    </row>
    <row r="89" spans="1:3" x14ac:dyDescent="0.25">
      <c r="A89">
        <f>+A88+'Model Descriptions'!$C$7</f>
        <v>74</v>
      </c>
      <c r="B89">
        <f>+'Model Descriptions'!$C$11*A89++'Model Descriptions'!$C$12</f>
        <v>24.84</v>
      </c>
      <c r="C89">
        <f t="shared" si="1"/>
        <v>88</v>
      </c>
    </row>
    <row r="90" spans="1:3" x14ac:dyDescent="0.25">
      <c r="A90">
        <f>+A89+'Model Descriptions'!$C$7</f>
        <v>76</v>
      </c>
      <c r="B90">
        <f>+'Model Descriptions'!$C$11*A90++'Model Descriptions'!$C$12</f>
        <v>24.159999999999997</v>
      </c>
      <c r="C90">
        <f t="shared" si="1"/>
        <v>89</v>
      </c>
    </row>
    <row r="91" spans="1:3" x14ac:dyDescent="0.25">
      <c r="A91">
        <f>+A90+'Model Descriptions'!$C$7</f>
        <v>78</v>
      </c>
      <c r="B91">
        <f>+'Model Descriptions'!$C$11*A91++'Model Descriptions'!$C$12</f>
        <v>23.479999999999997</v>
      </c>
      <c r="C91">
        <f t="shared" si="1"/>
        <v>90</v>
      </c>
    </row>
    <row r="92" spans="1:3" x14ac:dyDescent="0.25">
      <c r="A92">
        <f>+A91+'Model Descriptions'!$C$7</f>
        <v>80</v>
      </c>
      <c r="B92">
        <f>+'Model Descriptions'!$C$11*A92++'Model Descriptions'!$C$12</f>
        <v>22.799999999999997</v>
      </c>
      <c r="C92">
        <f t="shared" si="1"/>
        <v>91</v>
      </c>
    </row>
    <row r="93" spans="1:3" x14ac:dyDescent="0.25">
      <c r="A93">
        <f>+A92+'Model Descriptions'!$C$7</f>
        <v>82</v>
      </c>
      <c r="B93">
        <f>+'Model Descriptions'!$C$11*A93++'Model Descriptions'!$C$12</f>
        <v>22.119999999999997</v>
      </c>
      <c r="C93">
        <f t="shared" si="1"/>
        <v>92</v>
      </c>
    </row>
    <row r="94" spans="1:3" x14ac:dyDescent="0.25">
      <c r="A94">
        <f>+A93+'Model Descriptions'!$C$7</f>
        <v>84</v>
      </c>
      <c r="B94">
        <f>+'Model Descriptions'!$C$11*A94++'Model Descriptions'!$C$12</f>
        <v>21.439999999999998</v>
      </c>
      <c r="C94">
        <f t="shared" si="1"/>
        <v>93</v>
      </c>
    </row>
    <row r="95" spans="1:3" x14ac:dyDescent="0.25">
      <c r="A95">
        <f>+A94+'Model Descriptions'!$C$7</f>
        <v>86</v>
      </c>
      <c r="B95">
        <f>+'Model Descriptions'!$C$11*A95++'Model Descriptions'!$C$12</f>
        <v>20.759999999999998</v>
      </c>
      <c r="C95">
        <f t="shared" si="1"/>
        <v>94</v>
      </c>
    </row>
    <row r="96" spans="1:3" x14ac:dyDescent="0.25">
      <c r="A96">
        <f>+A95+'Model Descriptions'!$C$7</f>
        <v>88</v>
      </c>
      <c r="B96">
        <f>+'Model Descriptions'!$C$11*A96++'Model Descriptions'!$C$12</f>
        <v>20.079999999999998</v>
      </c>
      <c r="C96">
        <f t="shared" si="1"/>
        <v>95</v>
      </c>
    </row>
    <row r="97" spans="1:3" x14ac:dyDescent="0.25">
      <c r="A97">
        <f>+A96+'Model Descriptions'!$C$7</f>
        <v>90</v>
      </c>
      <c r="B97">
        <f>+'Model Descriptions'!$C$11*A97++'Model Descriptions'!$C$12</f>
        <v>19.399999999999999</v>
      </c>
      <c r="C97">
        <f t="shared" si="1"/>
        <v>96</v>
      </c>
    </row>
    <row r="98" spans="1:3" x14ac:dyDescent="0.25">
      <c r="A98">
        <f>+A97+'Model Descriptions'!$C$7</f>
        <v>92</v>
      </c>
      <c r="B98">
        <f>+'Model Descriptions'!$C$11*A98++'Model Descriptions'!$C$12</f>
        <v>18.72</v>
      </c>
      <c r="C98">
        <f t="shared" si="1"/>
        <v>97</v>
      </c>
    </row>
    <row r="99" spans="1:3" x14ac:dyDescent="0.25">
      <c r="A99">
        <f>+A98+'Model Descriptions'!$C$7</f>
        <v>94</v>
      </c>
      <c r="B99">
        <f>+'Model Descriptions'!$C$11*A99++'Model Descriptions'!$C$12</f>
        <v>18.04</v>
      </c>
      <c r="C99">
        <f t="shared" si="1"/>
        <v>98</v>
      </c>
    </row>
    <row r="100" spans="1:3" x14ac:dyDescent="0.25">
      <c r="A100">
        <f>+A99+'Model Descriptions'!$C$7</f>
        <v>96</v>
      </c>
      <c r="B100">
        <f>+'Model Descriptions'!$C$11*A100++'Model Descriptions'!$C$12</f>
        <v>17.36</v>
      </c>
      <c r="C100">
        <f t="shared" si="1"/>
        <v>99</v>
      </c>
    </row>
    <row r="101" spans="1:3" x14ac:dyDescent="0.25">
      <c r="A101">
        <f>+A100+'Model Descriptions'!$C$7</f>
        <v>98</v>
      </c>
      <c r="B101">
        <f>+'Model Descriptions'!$C$11*A101++'Model Descriptions'!$C$12</f>
        <v>16.68</v>
      </c>
      <c r="C101">
        <f t="shared" si="1"/>
        <v>100</v>
      </c>
    </row>
    <row r="102" spans="1:3" x14ac:dyDescent="0.25">
      <c r="A102">
        <f>+A101+'Model Descriptions'!$C$7</f>
        <v>100</v>
      </c>
      <c r="B102">
        <f>+'Model Descriptions'!$C$11*A102++'Model Descriptions'!$C$12</f>
        <v>16</v>
      </c>
      <c r="C102">
        <f t="shared" si="1"/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C1" sqref="C1:C1048576"/>
    </sheetView>
  </sheetViews>
  <sheetFormatPr defaultRowHeight="15.75" x14ac:dyDescent="0.25"/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Descriptions'!C$20</f>
        <v>0.5</v>
      </c>
      <c r="B2">
        <f>+'Model Descriptions'!$C$18+('Model Descriptions'!$C$19*LN(Log_base_e!A2))</f>
        <v>-2.5657359027997266</v>
      </c>
      <c r="C2">
        <v>1</v>
      </c>
    </row>
    <row r="3" spans="1:3" x14ac:dyDescent="0.25">
      <c r="A3">
        <f>+A2+'Model Descriptions'!$C$21</f>
        <v>2.5</v>
      </c>
      <c r="B3">
        <f>+'Model Descriptions'!$C$18+('Model Descriptions'!$C$19*LN(Log_base_e!A3))</f>
        <v>5.4814536593707759</v>
      </c>
      <c r="C3">
        <f>+C2+1</f>
        <v>2</v>
      </c>
    </row>
    <row r="4" spans="1:3" x14ac:dyDescent="0.25">
      <c r="A4">
        <f>+A3+'Model Descriptions'!$C$21</f>
        <v>4.5</v>
      </c>
      <c r="B4">
        <f>+'Model Descriptions'!$C$18+('Model Descriptions'!$C$19*LN(Log_base_e!A4))</f>
        <v>8.4203869838813716</v>
      </c>
      <c r="C4">
        <f t="shared" ref="C4:C67" si="0">+C3+1</f>
        <v>3</v>
      </c>
    </row>
    <row r="5" spans="1:3" x14ac:dyDescent="0.25">
      <c r="A5">
        <f>+A4+'Model Descriptions'!$C$21</f>
        <v>6.5</v>
      </c>
      <c r="B5">
        <f>+'Model Descriptions'!$C$18+('Model Descriptions'!$C$19*LN(Log_base_e!A5))</f>
        <v>10.259010884507957</v>
      </c>
      <c r="C5">
        <f t="shared" si="0"/>
        <v>4</v>
      </c>
    </row>
    <row r="6" spans="1:3" x14ac:dyDescent="0.25">
      <c r="A6">
        <f>+A5+'Model Descriptions'!$C$21</f>
        <v>8.5</v>
      </c>
      <c r="B6">
        <f>+'Model Descriptions'!$C$18+('Model Descriptions'!$C$19*LN(Log_base_e!A6))</f>
        <v>11.600330817481355</v>
      </c>
      <c r="C6">
        <f t="shared" si="0"/>
        <v>5</v>
      </c>
    </row>
    <row r="7" spans="1:3" x14ac:dyDescent="0.25">
      <c r="A7">
        <f>+A6+'Model Descriptions'!$C$21</f>
        <v>10.5</v>
      </c>
      <c r="B7">
        <f>+'Model Descriptions'!$C$18+('Model Descriptions'!$C$19*LN(Log_base_e!A7))</f>
        <v>12.656876285817388</v>
      </c>
      <c r="C7">
        <f t="shared" si="0"/>
        <v>6</v>
      </c>
    </row>
    <row r="8" spans="1:3" x14ac:dyDescent="0.25">
      <c r="A8">
        <f>+A7+'Model Descriptions'!$C$21</f>
        <v>12.5</v>
      </c>
      <c r="B8">
        <f>+'Model Descriptions'!$C$18+('Model Descriptions'!$C$19*LN(Log_base_e!A8))</f>
        <v>13.528643221541278</v>
      </c>
      <c r="C8">
        <f t="shared" si="0"/>
        <v>7</v>
      </c>
    </row>
    <row r="9" spans="1:3" x14ac:dyDescent="0.25">
      <c r="A9">
        <f>+A8+'Model Descriptions'!$C$21</f>
        <v>14.5</v>
      </c>
      <c r="B9">
        <f>+'Model Descriptions'!$C$18+('Model Descriptions'!$C$19*LN(Log_base_e!A9))</f>
        <v>14.270743247132645</v>
      </c>
      <c r="C9">
        <f t="shared" si="0"/>
        <v>8</v>
      </c>
    </row>
    <row r="10" spans="1:3" x14ac:dyDescent="0.25">
      <c r="A10">
        <f>+A9+'Model Descriptions'!$C$21</f>
        <v>16.5</v>
      </c>
      <c r="B10">
        <f>+'Model Descriptions'!$C$18+('Model Descriptions'!$C$19*LN(Log_base_e!A10))</f>
        <v>14.916801904532674</v>
      </c>
      <c r="C10">
        <f t="shared" si="0"/>
        <v>9</v>
      </c>
    </row>
    <row r="11" spans="1:3" x14ac:dyDescent="0.25">
      <c r="A11">
        <f>+A10+'Model Descriptions'!$C$21</f>
        <v>18.5</v>
      </c>
      <c r="B11">
        <f>+'Model Descriptions'!$C$18+('Model Descriptions'!$C$19*LN(Log_base_e!A11))</f>
        <v>15.488853660421395</v>
      </c>
      <c r="C11">
        <f t="shared" si="0"/>
        <v>10</v>
      </c>
    </row>
    <row r="12" spans="1:3" x14ac:dyDescent="0.25">
      <c r="A12">
        <f>+A11+'Model Descriptions'!$C$21</f>
        <v>20.5</v>
      </c>
      <c r="B12">
        <f>+'Model Descriptions'!$C$18+('Model Descriptions'!$C$19*LN(Log_base_e!A12))</f>
        <v>16.00212443072181</v>
      </c>
      <c r="C12">
        <f t="shared" si="0"/>
        <v>11</v>
      </c>
    </row>
    <row r="13" spans="1:3" x14ac:dyDescent="0.25">
      <c r="A13">
        <f>+A12+'Model Descriptions'!$C$21</f>
        <v>22.5</v>
      </c>
      <c r="B13">
        <f>+'Model Descriptions'!$C$18+('Model Descriptions'!$C$19*LN(Log_base_e!A13))</f>
        <v>16.46757654605187</v>
      </c>
      <c r="C13">
        <f t="shared" si="0"/>
        <v>12</v>
      </c>
    </row>
    <row r="14" spans="1:3" x14ac:dyDescent="0.25">
      <c r="A14">
        <f>+A13+'Model Descriptions'!$C$21</f>
        <v>24.5</v>
      </c>
      <c r="B14">
        <f>+'Model Descriptions'!$C$18+('Model Descriptions'!$C$19*LN(Log_base_e!A14))</f>
        <v>16.893365587753408</v>
      </c>
      <c r="C14">
        <f t="shared" si="0"/>
        <v>13</v>
      </c>
    </row>
    <row r="15" spans="1:3" x14ac:dyDescent="0.25">
      <c r="A15">
        <f>+A14+'Model Descriptions'!$C$21</f>
        <v>26.5</v>
      </c>
      <c r="B15">
        <f>+'Model Descriptions'!$C$18+('Model Descriptions'!$C$19*LN(Log_base_e!A15))</f>
        <v>17.28572366496088</v>
      </c>
      <c r="C15">
        <f t="shared" si="0"/>
        <v>14</v>
      </c>
    </row>
    <row r="16" spans="1:3" x14ac:dyDescent="0.25">
      <c r="A16">
        <f>+A15+'Model Descriptions'!$C$21</f>
        <v>28.5</v>
      </c>
      <c r="B16">
        <f>+'Model Descriptions'!$C$18+('Model Descriptions'!$C$19*LN(Log_base_e!A16))</f>
        <v>17.649520436373024</v>
      </c>
      <c r="C16">
        <f t="shared" si="0"/>
        <v>15</v>
      </c>
    </row>
    <row r="17" spans="1:3" x14ac:dyDescent="0.25">
      <c r="A17">
        <f>+A16+'Model Descriptions'!$C$21</f>
        <v>30.5</v>
      </c>
      <c r="B17">
        <f>+'Model Descriptions'!$C$18+('Model Descriptions'!$C$19*LN(Log_base_e!A17))</f>
        <v>17.988633418066829</v>
      </c>
      <c r="C17">
        <f t="shared" si="0"/>
        <v>16</v>
      </c>
    </row>
    <row r="18" spans="1:3" x14ac:dyDescent="0.25">
      <c r="A18">
        <f>+A17+'Model Descriptions'!$C$21</f>
        <v>32.5</v>
      </c>
      <c r="B18">
        <f>+'Model Descriptions'!$C$18+('Model Descriptions'!$C$19*LN(Log_base_e!A18))</f>
        <v>18.306200446678456</v>
      </c>
      <c r="C18">
        <f t="shared" si="0"/>
        <v>17</v>
      </c>
    </row>
    <row r="19" spans="1:3" x14ac:dyDescent="0.25">
      <c r="A19">
        <f>+A18+'Model Descriptions'!$C$21</f>
        <v>34.5</v>
      </c>
      <c r="B19">
        <f>+'Model Descriptions'!$C$18+('Model Descriptions'!$C$19*LN(Log_base_e!A19))</f>
        <v>18.604796620186569</v>
      </c>
      <c r="C19">
        <f t="shared" si="0"/>
        <v>18</v>
      </c>
    </row>
    <row r="20" spans="1:3" x14ac:dyDescent="0.25">
      <c r="A20">
        <f>+A19+'Model Descriptions'!$C$21</f>
        <v>36.5</v>
      </c>
      <c r="B20">
        <f>+'Model Descriptions'!$C$18+('Model Descriptions'!$C$19*LN(Log_base_e!A20))</f>
        <v>18.88656130294223</v>
      </c>
      <c r="C20">
        <f t="shared" si="0"/>
        <v>19</v>
      </c>
    </row>
    <row r="21" spans="1:3" x14ac:dyDescent="0.25">
      <c r="A21">
        <f>+A20+'Model Descriptions'!$C$21</f>
        <v>38.5</v>
      </c>
      <c r="B21">
        <f>+'Model Descriptions'!$C$18+('Model Descriptions'!$C$19*LN(Log_base_e!A21))</f>
        <v>19.153291206468694</v>
      </c>
      <c r="C21">
        <f t="shared" si="0"/>
        <v>20</v>
      </c>
    </row>
    <row r="22" spans="1:3" x14ac:dyDescent="0.25">
      <c r="A22">
        <f>+A21+'Model Descriptions'!$C$21</f>
        <v>40.5</v>
      </c>
      <c r="B22">
        <f>+'Model Descriptions'!$C$18+('Model Descriptions'!$C$19*LN(Log_base_e!A22))</f>
        <v>19.406509870562466</v>
      </c>
      <c r="C22">
        <f t="shared" si="0"/>
        <v>21</v>
      </c>
    </row>
    <row r="23" spans="1:3" x14ac:dyDescent="0.25">
      <c r="A23">
        <f>+A22+'Model Descriptions'!$C$21</f>
        <v>42.5</v>
      </c>
      <c r="B23">
        <f>+'Model Descriptions'!$C$18+('Model Descriptions'!$C$19*LN(Log_base_e!A23))</f>
        <v>19.647520379651855</v>
      </c>
      <c r="C23">
        <f t="shared" si="0"/>
        <v>22</v>
      </c>
    </row>
    <row r="24" spans="1:3" x14ac:dyDescent="0.25">
      <c r="A24">
        <f>+A23+'Model Descriptions'!$C$21</f>
        <v>44.5</v>
      </c>
      <c r="B24">
        <f>+'Model Descriptions'!$C$18+('Model Descriptions'!$C$19*LN(Log_base_e!A24))</f>
        <v>19.877445945860973</v>
      </c>
      <c r="C24">
        <f t="shared" si="0"/>
        <v>23</v>
      </c>
    </row>
    <row r="25" spans="1:3" x14ac:dyDescent="0.25">
      <c r="A25">
        <f>+A24+'Model Descriptions'!$C$21</f>
        <v>46.5</v>
      </c>
      <c r="B25">
        <f>+'Model Descriptions'!$C$18+('Model Descriptions'!$C$19*LN(Log_base_e!A25))</f>
        <v>20.097261562966551</v>
      </c>
      <c r="C25">
        <f t="shared" si="0"/>
        <v>24</v>
      </c>
    </row>
    <row r="26" spans="1:3" x14ac:dyDescent="0.25">
      <c r="A26">
        <f>+A25+'Model Descriptions'!$C$21</f>
        <v>48.5</v>
      </c>
      <c r="B26">
        <f>+'Model Descriptions'!$C$18+('Model Descriptions'!$C$19*LN(Log_base_e!A26))</f>
        <v>20.307818989717184</v>
      </c>
      <c r="C26">
        <f t="shared" si="0"/>
        <v>25</v>
      </c>
    </row>
    <row r="27" spans="1:3" x14ac:dyDescent="0.25">
      <c r="A27">
        <f>+A26+'Model Descriptions'!$C$21</f>
        <v>50.5</v>
      </c>
      <c r="B27">
        <f>+'Model Descriptions'!$C$18+('Model Descriptions'!$C$19*LN(Log_base_e!A27))</f>
        <v>20.509866681406571</v>
      </c>
      <c r="C27">
        <f t="shared" si="0"/>
        <v>26</v>
      </c>
    </row>
    <row r="28" spans="1:3" x14ac:dyDescent="0.25">
      <c r="A28">
        <f>+A27+'Model Descriptions'!$C$21</f>
        <v>52.5</v>
      </c>
      <c r="B28">
        <f>+'Model Descriptions'!$C$18+('Model Descriptions'!$C$19*LN(Log_base_e!A28))</f>
        <v>20.704065847987888</v>
      </c>
      <c r="C28">
        <f t="shared" si="0"/>
        <v>27</v>
      </c>
    </row>
    <row r="29" spans="1:3" x14ac:dyDescent="0.25">
      <c r="A29">
        <f>+A28+'Model Descriptions'!$C$21</f>
        <v>54.5</v>
      </c>
      <c r="B29">
        <f>+'Model Descriptions'!$C$18+('Model Descriptions'!$C$19*LN(Log_base_e!A29))</f>
        <v>20.891003508345992</v>
      </c>
      <c r="C29">
        <f t="shared" si="0"/>
        <v>28</v>
      </c>
    </row>
    <row r="30" spans="1:3" x14ac:dyDescent="0.25">
      <c r="A30">
        <f>+A29+'Model Descriptions'!$C$21</f>
        <v>56.5</v>
      </c>
      <c r="B30">
        <f>+'Model Descriptions'!$C$18+('Model Descriptions'!$C$19*LN(Log_base_e!A30))</f>
        <v>21.071203190761977</v>
      </c>
      <c r="C30">
        <f t="shared" si="0"/>
        <v>29</v>
      </c>
    </row>
    <row r="31" spans="1:3" x14ac:dyDescent="0.25">
      <c r="A31">
        <f>+A30+'Model Descriptions'!$C$21</f>
        <v>58.5</v>
      </c>
      <c r="B31">
        <f>+'Model Descriptions'!$C$18+('Model Descriptions'!$C$19*LN(Log_base_e!A31))</f>
        <v>21.245133771189053</v>
      </c>
      <c r="C31">
        <f t="shared" si="0"/>
        <v>30</v>
      </c>
    </row>
    <row r="32" spans="1:3" x14ac:dyDescent="0.25">
      <c r="A32">
        <f>+A31+'Model Descriptions'!$C$21</f>
        <v>60.5</v>
      </c>
      <c r="B32">
        <f>+'Model Descriptions'!$C$18+('Model Descriptions'!$C$19*LN(Log_base_e!A32))</f>
        <v>21.41321682518398</v>
      </c>
      <c r="C32">
        <f t="shared" si="0"/>
        <v>31</v>
      </c>
    </row>
    <row r="33" spans="1:3" x14ac:dyDescent="0.25">
      <c r="A33">
        <f>+A32+'Model Descriptions'!$C$21</f>
        <v>62.5</v>
      </c>
      <c r="B33">
        <f>+'Model Descriptions'!$C$18+('Model Descriptions'!$C$19*LN(Log_base_e!A33))</f>
        <v>21.575832783711778</v>
      </c>
      <c r="C33">
        <f t="shared" si="0"/>
        <v>32</v>
      </c>
    </row>
    <row r="34" spans="1:3" x14ac:dyDescent="0.25">
      <c r="A34">
        <f>+A33+'Model Descriptions'!$C$21</f>
        <v>64.5</v>
      </c>
      <c r="B34">
        <f>+'Model Descriptions'!$C$18+('Model Descriptions'!$C$19*LN(Log_base_e!A34))</f>
        <v>21.73332611900863</v>
      </c>
      <c r="C34">
        <f t="shared" si="0"/>
        <v>33</v>
      </c>
    </row>
    <row r="35" spans="1:3" x14ac:dyDescent="0.25">
      <c r="A35">
        <f>+A34+'Model Descriptions'!$C$21</f>
        <v>66.5</v>
      </c>
      <c r="B35">
        <f>+'Model Descriptions'!$C$18+('Model Descriptions'!$C$19*LN(Log_base_e!A35))</f>
        <v>21.886009738309042</v>
      </c>
      <c r="C35">
        <f t="shared" si="0"/>
        <v>34</v>
      </c>
    </row>
    <row r="36" spans="1:3" x14ac:dyDescent="0.25">
      <c r="A36">
        <f>+A35+'Model Descriptions'!$C$21</f>
        <v>68.5</v>
      </c>
      <c r="B36">
        <f>+'Model Descriptions'!$C$18+('Model Descriptions'!$C$19*LN(Log_base_e!A36))</f>
        <v>22.034168726340898</v>
      </c>
      <c r="C36">
        <f t="shared" si="0"/>
        <v>35</v>
      </c>
    </row>
    <row r="37" spans="1:3" x14ac:dyDescent="0.25">
      <c r="A37">
        <f>+A36+'Model Descriptions'!$C$21</f>
        <v>70.5</v>
      </c>
      <c r="B37">
        <f>+'Model Descriptions'!$C$18+('Model Descriptions'!$C$19*LN(Log_base_e!A37))</f>
        <v>22.178063549091114</v>
      </c>
      <c r="C37">
        <f t="shared" si="0"/>
        <v>36</v>
      </c>
    </row>
    <row r="38" spans="1:3" x14ac:dyDescent="0.25">
      <c r="A38">
        <f>+A37+'Model Descriptions'!$C$21</f>
        <v>72.5</v>
      </c>
      <c r="B38">
        <f>+'Model Descriptions'!$C$18+('Model Descriptions'!$C$19*LN(Log_base_e!A38))</f>
        <v>22.317932809303144</v>
      </c>
      <c r="C38">
        <f t="shared" si="0"/>
        <v>37</v>
      </c>
    </row>
    <row r="39" spans="1:3" x14ac:dyDescent="0.25">
      <c r="A39">
        <f>+A38+'Model Descriptions'!$C$21</f>
        <v>74.5</v>
      </c>
      <c r="B39">
        <f>+'Model Descriptions'!$C$18+('Model Descriptions'!$C$19*LN(Log_base_e!A39))</f>
        <v>22.453995626927568</v>
      </c>
      <c r="C39">
        <f t="shared" si="0"/>
        <v>38</v>
      </c>
    </row>
    <row r="40" spans="1:3" x14ac:dyDescent="0.25">
      <c r="A40">
        <f>+A39+'Model Descriptions'!$C$21</f>
        <v>76.5</v>
      </c>
      <c r="B40">
        <f>+'Model Descriptions'!$C$18+('Model Descriptions'!$C$19*LN(Log_base_e!A40))</f>
        <v>22.586453704162448</v>
      </c>
      <c r="C40">
        <f t="shared" si="0"/>
        <v>39</v>
      </c>
    </row>
    <row r="41" spans="1:3" x14ac:dyDescent="0.25">
      <c r="A41">
        <f>+A40+'Model Descriptions'!$C$21</f>
        <v>78.5</v>
      </c>
      <c r="B41">
        <f>+'Model Descriptions'!$C$18+('Model Descriptions'!$C$19*LN(Log_base_e!A41))</f>
        <v>22.715493123941815</v>
      </c>
      <c r="C41">
        <f t="shared" si="0"/>
        <v>40</v>
      </c>
    </row>
    <row r="42" spans="1:3" x14ac:dyDescent="0.25">
      <c r="A42">
        <f>+A41+'Model Descriptions'!$C$21</f>
        <v>80.5</v>
      </c>
      <c r="B42">
        <f>+'Model Descriptions'!$C$18+('Model Descriptions'!$C$19*LN(Log_base_e!A42))</f>
        <v>22.841285922122587</v>
      </c>
      <c r="C42">
        <f t="shared" si="0"/>
        <v>41</v>
      </c>
    </row>
    <row r="43" spans="1:3" x14ac:dyDescent="0.25">
      <c r="A43">
        <f>+A42+'Model Descriptions'!$C$21</f>
        <v>82.5</v>
      </c>
      <c r="B43">
        <f>+'Model Descriptions'!$C$18+('Model Descriptions'!$C$19*LN(Log_base_e!A43))</f>
        <v>22.963991466703174</v>
      </c>
      <c r="C43">
        <f t="shared" si="0"/>
        <v>42</v>
      </c>
    </row>
    <row r="44" spans="1:3" x14ac:dyDescent="0.25">
      <c r="A44">
        <f>+A43+'Model Descriptions'!$C$21</f>
        <v>84.5</v>
      </c>
      <c r="B44">
        <f>+'Model Descriptions'!$C$18+('Model Descriptions'!$C$19*LN(Log_base_e!A44))</f>
        <v>23.08375767181564</v>
      </c>
      <c r="C44">
        <f t="shared" si="0"/>
        <v>43</v>
      </c>
    </row>
    <row r="45" spans="1:3" x14ac:dyDescent="0.25">
      <c r="A45">
        <f>+A44+'Model Descriptions'!$C$21</f>
        <v>86.5</v>
      </c>
      <c r="B45">
        <f>+'Model Descriptions'!$C$18+('Model Descriptions'!$C$19*LN(Log_base_e!A45))</f>
        <v>23.200722069689167</v>
      </c>
      <c r="C45">
        <f t="shared" si="0"/>
        <v>44</v>
      </c>
    </row>
    <row r="46" spans="1:3" x14ac:dyDescent="0.25">
      <c r="A46">
        <f>+A45+'Model Descriptions'!$C$21</f>
        <v>88.5</v>
      </c>
      <c r="B46">
        <f>+'Model Descriptions'!$C$18+('Model Descriptions'!$C$19*LN(Log_base_e!A46))</f>
        <v>23.315012760069415</v>
      </c>
      <c r="C46">
        <f t="shared" si="0"/>
        <v>45</v>
      </c>
    </row>
    <row r="47" spans="1:3" x14ac:dyDescent="0.25">
      <c r="A47">
        <f>+A46+'Model Descriptions'!$C$21</f>
        <v>90.5</v>
      </c>
      <c r="B47">
        <f>+'Model Descriptions'!$C$18+('Model Descriptions'!$C$19*LN(Log_base_e!A47))</f>
        <v>23.426749253529401</v>
      </c>
      <c r="C47">
        <f t="shared" si="0"/>
        <v>46</v>
      </c>
    </row>
    <row r="48" spans="1:3" x14ac:dyDescent="0.25">
      <c r="A48">
        <f>+A47+'Model Descriptions'!$C$21</f>
        <v>92.5</v>
      </c>
      <c r="B48">
        <f>+'Model Descriptions'!$C$18+('Model Descriptions'!$C$19*LN(Log_base_e!A48))</f>
        <v>23.5360432225919</v>
      </c>
      <c r="C48">
        <f t="shared" si="0"/>
        <v>47</v>
      </c>
    </row>
    <row r="49" spans="1:3" x14ac:dyDescent="0.25">
      <c r="A49">
        <f>+A48+'Model Descriptions'!$C$21</f>
        <v>94.5</v>
      </c>
      <c r="B49">
        <f>+'Model Descriptions'!$C$18+('Model Descriptions'!$C$19*LN(Log_base_e!A49))</f>
        <v>23.642999172498484</v>
      </c>
      <c r="C49">
        <f t="shared" si="0"/>
        <v>48</v>
      </c>
    </row>
    <row r="50" spans="1:3" x14ac:dyDescent="0.25">
      <c r="A50">
        <f>+A49+'Model Descriptions'!$C$21</f>
        <v>96.5</v>
      </c>
      <c r="B50">
        <f>+'Model Descriptions'!$C$18+('Model Descriptions'!$C$19*LN(Log_base_e!A50))</f>
        <v>23.7477150417247</v>
      </c>
      <c r="C50">
        <f t="shared" si="0"/>
        <v>49</v>
      </c>
    </row>
    <row r="51" spans="1:3" x14ac:dyDescent="0.25">
      <c r="A51">
        <f>+A50+'Model Descriptions'!$C$21</f>
        <v>98.5</v>
      </c>
      <c r="B51">
        <f>+'Model Descriptions'!$C$18+('Model Descriptions'!$C$19*LN(Log_base_e!A51))</f>
        <v>23.850282740890215</v>
      </c>
      <c r="C51">
        <f t="shared" si="0"/>
        <v>50</v>
      </c>
    </row>
    <row r="52" spans="1:3" x14ac:dyDescent="0.25">
      <c r="A52">
        <f>+A51+'Model Descriptions'!$C$21</f>
        <v>100.5</v>
      </c>
      <c r="B52">
        <f>+'Model Descriptions'!$C$18+('Model Descriptions'!$C$19*LN(Log_base_e!A52))</f>
        <v>23.950788637495648</v>
      </c>
      <c r="C52">
        <f t="shared" si="0"/>
        <v>51</v>
      </c>
    </row>
    <row r="53" spans="1:3" x14ac:dyDescent="0.25">
      <c r="A53">
        <f>+A52+'Model Descriptions'!$C$21</f>
        <v>102.5</v>
      </c>
      <c r="B53">
        <f>+'Model Descriptions'!$C$18+('Model Descriptions'!$C$19*LN(Log_base_e!A53))</f>
        <v>24.049313992892316</v>
      </c>
      <c r="C53">
        <f t="shared" si="0"/>
        <v>52</v>
      </c>
    </row>
    <row r="54" spans="1:3" x14ac:dyDescent="0.25">
      <c r="A54">
        <f>+A53+'Model Descriptions'!$C$21</f>
        <v>104.5</v>
      </c>
      <c r="B54">
        <f>+'Model Descriptions'!$C$18+('Model Descriptions'!$C$19*LN(Log_base_e!A54))</f>
        <v>24.145935357024328</v>
      </c>
      <c r="C54">
        <f t="shared" si="0"/>
        <v>53</v>
      </c>
    </row>
    <row r="55" spans="1:3" x14ac:dyDescent="0.25">
      <c r="A55">
        <f>+A54+'Model Descriptions'!$C$21</f>
        <v>106.5</v>
      </c>
      <c r="B55">
        <f>+'Model Descriptions'!$C$18+('Model Descriptions'!$C$19*LN(Log_base_e!A55))</f>
        <v>24.240724925747401</v>
      </c>
      <c r="C55">
        <f t="shared" si="0"/>
        <v>54</v>
      </c>
    </row>
    <row r="56" spans="1:3" x14ac:dyDescent="0.25">
      <c r="A56">
        <f>+A55+'Model Descriptions'!$C$21</f>
        <v>108.5</v>
      </c>
      <c r="B56">
        <f>+'Model Descriptions'!$C$18+('Model Descriptions'!$C$19*LN(Log_base_e!A56))</f>
        <v>24.333750864902569</v>
      </c>
      <c r="C56">
        <f t="shared" si="0"/>
        <v>55</v>
      </c>
    </row>
    <row r="57" spans="1:3" x14ac:dyDescent="0.25">
      <c r="A57">
        <f>+A56+'Model Descriptions'!$C$21</f>
        <v>110.5</v>
      </c>
      <c r="B57">
        <f>+'Model Descriptions'!$C$18+('Model Descriptions'!$C$19*LN(Log_base_e!A57))</f>
        <v>24.425077604789038</v>
      </c>
      <c r="C57">
        <f t="shared" si="0"/>
        <v>56</v>
      </c>
    </row>
    <row r="58" spans="1:3" x14ac:dyDescent="0.25">
      <c r="A58">
        <f>+A57+'Model Descriptions'!$C$21</f>
        <v>112.5</v>
      </c>
      <c r="B58">
        <f>+'Model Descriptions'!$C$18+('Model Descriptions'!$C$19*LN(Log_base_e!A58))</f>
        <v>24.514766108222371</v>
      </c>
      <c r="C58">
        <f t="shared" si="0"/>
        <v>57</v>
      </c>
    </row>
    <row r="59" spans="1:3" x14ac:dyDescent="0.25">
      <c r="A59">
        <f>+A58+'Model Descriptions'!$C$21</f>
        <v>114.5</v>
      </c>
      <c r="B59">
        <f>+'Model Descriptions'!$C$18+('Model Descriptions'!$C$19*LN(Log_base_e!A59))</f>
        <v>24.60287411497147</v>
      </c>
      <c r="C59">
        <f t="shared" si="0"/>
        <v>58</v>
      </c>
    </row>
    <row r="60" spans="1:3" x14ac:dyDescent="0.25">
      <c r="A60">
        <f>+A59+'Model Descriptions'!$C$21</f>
        <v>116.5</v>
      </c>
      <c r="B60">
        <f>+'Model Descriptions'!$C$18+('Model Descriptions'!$C$19*LN(Log_base_e!A60))</f>
        <v>24.689456365028775</v>
      </c>
      <c r="C60">
        <f t="shared" si="0"/>
        <v>59</v>
      </c>
    </row>
    <row r="61" spans="1:3" x14ac:dyDescent="0.25">
      <c r="A61">
        <f>+A60+'Model Descriptions'!$C$21</f>
        <v>118.5</v>
      </c>
      <c r="B61">
        <f>+'Model Descriptions'!$C$18+('Model Descriptions'!$C$19*LN(Log_base_e!A61))</f>
        <v>24.774564802875929</v>
      </c>
      <c r="C61">
        <f t="shared" si="0"/>
        <v>60</v>
      </c>
    </row>
    <row r="62" spans="1:3" x14ac:dyDescent="0.25">
      <c r="A62">
        <f>+A61+'Model Descriptions'!$C$21</f>
        <v>120.5</v>
      </c>
      <c r="B62">
        <f>+'Model Descriptions'!$C$18+('Model Descriptions'!$C$19*LN(Log_base_e!A62))</f>
        <v>24.858248764653545</v>
      </c>
      <c r="C62">
        <f t="shared" si="0"/>
        <v>61</v>
      </c>
    </row>
    <row r="63" spans="1:3" x14ac:dyDescent="0.25">
      <c r="A63">
        <f>+A62+'Model Descriptions'!$C$21</f>
        <v>122.5</v>
      </c>
      <c r="B63">
        <f>+'Model Descriptions'!$C$18+('Model Descriptions'!$C$19*LN(Log_base_e!A63))</f>
        <v>24.94055514992391</v>
      </c>
      <c r="C63">
        <f t="shared" si="0"/>
        <v>62</v>
      </c>
    </row>
    <row r="64" spans="1:3" x14ac:dyDescent="0.25">
      <c r="A64">
        <f>+A63+'Model Descriptions'!$C$21</f>
        <v>124.5</v>
      </c>
      <c r="B64">
        <f>+'Model Descriptions'!$C$18+('Model Descriptions'!$C$19*LN(Log_base_e!A64))</f>
        <v>25.02152857952381</v>
      </c>
      <c r="C64">
        <f t="shared" si="0"/>
        <v>63</v>
      </c>
    </row>
    <row r="65" spans="1:3" x14ac:dyDescent="0.25">
      <c r="A65">
        <f>+A64+'Model Descriptions'!$C$21</f>
        <v>126.5</v>
      </c>
      <c r="B65">
        <f>+'Model Descriptions'!$C$18+('Model Descriptions'!$C$19*LN(Log_base_e!A65))</f>
        <v>25.101211540837873</v>
      </c>
      <c r="C65">
        <f t="shared" si="0"/>
        <v>64</v>
      </c>
    </row>
    <row r="66" spans="1:3" x14ac:dyDescent="0.25">
      <c r="A66">
        <f>+A65+'Model Descriptions'!$C$21</f>
        <v>128.5</v>
      </c>
      <c r="B66">
        <f>+'Model Descriptions'!$C$18+('Model Descriptions'!$C$19*LN(Log_base_e!A66))</f>
        <v>25.179644521676373</v>
      </c>
      <c r="C66">
        <f t="shared" si="0"/>
        <v>65</v>
      </c>
    </row>
    <row r="67" spans="1:3" x14ac:dyDescent="0.25">
      <c r="A67">
        <f>+A66+'Model Descriptions'!$C$21</f>
        <v>130.5</v>
      </c>
      <c r="B67">
        <f>+'Model Descriptions'!$C$18+('Model Descriptions'!$C$19*LN(Log_base_e!A67))</f>
        <v>25.256866133813741</v>
      </c>
      <c r="C67">
        <f t="shared" si="0"/>
        <v>66</v>
      </c>
    </row>
    <row r="68" spans="1:3" x14ac:dyDescent="0.25">
      <c r="A68">
        <f>+A67+'Model Descriptions'!$C$21</f>
        <v>132.5</v>
      </c>
      <c r="B68">
        <f>+'Model Descriptions'!$C$18+('Model Descriptions'!$C$19*LN(Log_base_e!A68))</f>
        <v>25.332913227131382</v>
      </c>
      <c r="C68">
        <f t="shared" ref="C68:C102" si="1">+C67+1</f>
        <v>67</v>
      </c>
    </row>
    <row r="69" spans="1:3" x14ac:dyDescent="0.25">
      <c r="A69">
        <f>+A68+'Model Descriptions'!$C$21</f>
        <v>134.5</v>
      </c>
      <c r="B69">
        <f>+'Model Descriptions'!$C$18+('Model Descriptions'!$C$19*LN(Log_base_e!A69))</f>
        <v>25.407820995209466</v>
      </c>
      <c r="C69">
        <f t="shared" si="1"/>
        <v>68</v>
      </c>
    </row>
    <row r="70" spans="1:3" x14ac:dyDescent="0.25">
      <c r="A70">
        <f>+A69+'Model Descriptions'!$C$21</f>
        <v>136.5</v>
      </c>
      <c r="B70">
        <f>+'Model Descriptions'!$C$18+('Model Descriptions'!$C$19*LN(Log_base_e!A70))</f>
        <v>25.481623073125071</v>
      </c>
      <c r="C70">
        <f t="shared" si="1"/>
        <v>69</v>
      </c>
    </row>
    <row r="71" spans="1:3" x14ac:dyDescent="0.25">
      <c r="A71">
        <f>+A70+'Model Descriptions'!$C$21</f>
        <v>138.5</v>
      </c>
      <c r="B71">
        <f>+'Model Descriptions'!$C$18+('Model Descriptions'!$C$19*LN(Log_base_e!A71))</f>
        <v>25.554351628136963</v>
      </c>
      <c r="C71">
        <f t="shared" si="1"/>
        <v>70</v>
      </c>
    </row>
    <row r="72" spans="1:3" x14ac:dyDescent="0.25">
      <c r="A72">
        <f>+A71+'Model Descriptions'!$C$21</f>
        <v>140.5</v>
      </c>
      <c r="B72">
        <f>+'Model Descriptions'!$C$18+('Model Descriptions'!$C$19*LN(Log_base_e!A72))</f>
        <v>25.626037443869002</v>
      </c>
      <c r="C72">
        <f t="shared" si="1"/>
        <v>71</v>
      </c>
    </row>
    <row r="73" spans="1:3" x14ac:dyDescent="0.25">
      <c r="A73">
        <f>+A72+'Model Descriptions'!$C$21</f>
        <v>142.5</v>
      </c>
      <c r="B73">
        <f>+'Model Descriptions'!$C$18+('Model Descriptions'!$C$19*LN(Log_base_e!A73))</f>
        <v>25.696709998543525</v>
      </c>
      <c r="C73">
        <f t="shared" si="1"/>
        <v>72</v>
      </c>
    </row>
    <row r="74" spans="1:3" x14ac:dyDescent="0.25">
      <c r="A74">
        <f>+A73+'Model Descriptions'!$C$21</f>
        <v>144.5</v>
      </c>
      <c r="B74">
        <f>+'Model Descriptions'!$C$18+('Model Descriptions'!$C$19*LN(Log_base_e!A74))</f>
        <v>25.766397537762433</v>
      </c>
      <c r="C74">
        <f t="shared" si="1"/>
        <v>73</v>
      </c>
    </row>
    <row r="75" spans="1:3" x14ac:dyDescent="0.25">
      <c r="A75">
        <f>+A74+'Model Descriptions'!$C$21</f>
        <v>146.5</v>
      </c>
      <c r="B75">
        <f>+'Model Descriptions'!$C$18+('Model Descriptions'!$C$19*LN(Log_base_e!A75))</f>
        <v>25.835127142285611</v>
      </c>
      <c r="C75">
        <f t="shared" si="1"/>
        <v>74</v>
      </c>
    </row>
    <row r="76" spans="1:3" x14ac:dyDescent="0.25">
      <c r="A76">
        <f>+A75+'Model Descriptions'!$C$21</f>
        <v>148.5</v>
      </c>
      <c r="B76">
        <f>+'Model Descriptions'!$C$18+('Model Descriptions'!$C$19*LN(Log_base_e!A76))</f>
        <v>25.902924791213771</v>
      </c>
      <c r="C76">
        <f t="shared" si="1"/>
        <v>75</v>
      </c>
    </row>
    <row r="77" spans="1:3" x14ac:dyDescent="0.25">
      <c r="A77">
        <f>+A76+'Model Descriptions'!$C$21</f>
        <v>150.5</v>
      </c>
      <c r="B77">
        <f>+'Model Descriptions'!$C$18+('Model Descriptions'!$C$19*LN(Log_base_e!A77))</f>
        <v>25.969815420944649</v>
      </c>
      <c r="C77">
        <f t="shared" si="1"/>
        <v>76</v>
      </c>
    </row>
    <row r="78" spans="1:3" x14ac:dyDescent="0.25">
      <c r="A78">
        <f>+A77+'Model Descriptions'!$C$21</f>
        <v>152.5</v>
      </c>
      <c r="B78">
        <f>+'Model Descriptions'!$C$18+('Model Descriptions'!$C$19*LN(Log_base_e!A78))</f>
        <v>26.035822980237331</v>
      </c>
      <c r="C78">
        <f t="shared" si="1"/>
        <v>77</v>
      </c>
    </row>
    <row r="79" spans="1:3" x14ac:dyDescent="0.25">
      <c r="A79">
        <f>+A78+'Model Descriptions'!$C$21</f>
        <v>154.5</v>
      </c>
      <c r="B79">
        <f>+'Model Descriptions'!$C$18+('Model Descriptions'!$C$19*LN(Log_base_e!A79))</f>
        <v>26.100970481689</v>
      </c>
      <c r="C79">
        <f t="shared" si="1"/>
        <v>78</v>
      </c>
    </row>
    <row r="80" spans="1:3" x14ac:dyDescent="0.25">
      <c r="A80">
        <f>+A79+'Model Descriptions'!$C$21</f>
        <v>156.5</v>
      </c>
      <c r="B80">
        <f>+'Model Descriptions'!$C$18+('Model Descriptions'!$C$19*LN(Log_base_e!A80))</f>
        <v>26.165280049901035</v>
      </c>
      <c r="C80">
        <f t="shared" si="1"/>
        <v>79</v>
      </c>
    </row>
    <row r="81" spans="1:3" x14ac:dyDescent="0.25">
      <c r="A81">
        <f>+A80+'Model Descriptions'!$C$21</f>
        <v>158.5</v>
      </c>
      <c r="B81">
        <f>+'Model Descriptions'!$C$18+('Model Descriptions'!$C$19*LN(Log_base_e!A81))</f>
        <v>26.228772966586675</v>
      </c>
      <c r="C81">
        <f t="shared" si="1"/>
        <v>80</v>
      </c>
    </row>
    <row r="82" spans="1:3" x14ac:dyDescent="0.25">
      <c r="A82">
        <f>+A81+'Model Descriptions'!$C$21</f>
        <v>160.5</v>
      </c>
      <c r="B82">
        <f>+'Model Descriptions'!$C$18+('Model Descriptions'!$C$19*LN(Log_base_e!A82))</f>
        <v>26.291469712850351</v>
      </c>
      <c r="C82">
        <f t="shared" si="1"/>
        <v>81</v>
      </c>
    </row>
    <row r="83" spans="1:3" x14ac:dyDescent="0.25">
      <c r="A83">
        <f>+A82+'Model Descriptions'!$C$21</f>
        <v>162.5</v>
      </c>
      <c r="B83">
        <f>+'Model Descriptions'!$C$18+('Model Descriptions'!$C$19*LN(Log_base_e!A83))</f>
        <v>26.353390008848958</v>
      </c>
      <c r="C83">
        <f t="shared" si="1"/>
        <v>82</v>
      </c>
    </row>
    <row r="84" spans="1:3" x14ac:dyDescent="0.25">
      <c r="A84">
        <f>+A83+'Model Descriptions'!$C$21</f>
        <v>164.5</v>
      </c>
      <c r="B84">
        <f>+'Model Descriptions'!$C$18+('Model Descriptions'!$C$19*LN(Log_base_e!A84))</f>
        <v>26.414552851027132</v>
      </c>
      <c r="C84">
        <f t="shared" si="1"/>
        <v>83</v>
      </c>
    </row>
    <row r="85" spans="1:3" x14ac:dyDescent="0.25">
      <c r="A85">
        <f>+A84+'Model Descriptions'!$C$21</f>
        <v>166.5</v>
      </c>
      <c r="B85">
        <f>+'Model Descriptions'!$C$18+('Model Descriptions'!$C$19*LN(Log_base_e!A85))</f>
        <v>26.474976547102493</v>
      </c>
      <c r="C85">
        <f t="shared" si="1"/>
        <v>84</v>
      </c>
    </row>
    <row r="86" spans="1:3" x14ac:dyDescent="0.25">
      <c r="A86">
        <f>+A85+'Model Descriptions'!$C$21</f>
        <v>168.5</v>
      </c>
      <c r="B86">
        <f>+'Model Descriptions'!$C$18+('Model Descriptions'!$C$19*LN(Log_base_e!A86))</f>
        <v>26.534678748962079</v>
      </c>
      <c r="C86">
        <f t="shared" si="1"/>
        <v>85</v>
      </c>
    </row>
    <row r="87" spans="1:3" x14ac:dyDescent="0.25">
      <c r="A87">
        <f>+A86+'Model Descriptions'!$C$21</f>
        <v>170.5</v>
      </c>
      <c r="B87">
        <f>+'Model Descriptions'!$C$18+('Model Descriptions'!$C$19*LN(Log_base_e!A87))</f>
        <v>26.593676483617855</v>
      </c>
      <c r="C87">
        <f t="shared" si="1"/>
        <v>86</v>
      </c>
    </row>
    <row r="88" spans="1:3" x14ac:dyDescent="0.25">
      <c r="A88">
        <f>+A87+'Model Descriptions'!$C$21</f>
        <v>172.5</v>
      </c>
      <c r="B88">
        <f>+'Model Descriptions'!$C$18+('Model Descriptions'!$C$19*LN(Log_base_e!A88))</f>
        <v>26.651986182357071</v>
      </c>
      <c r="C88">
        <f t="shared" si="1"/>
        <v>87</v>
      </c>
    </row>
    <row r="89" spans="1:3" x14ac:dyDescent="0.25">
      <c r="A89">
        <f>+A88+'Model Descriptions'!$C$21</f>
        <v>174.5</v>
      </c>
      <c r="B89">
        <f>+'Model Descriptions'!$C$18+('Model Descriptions'!$C$19*LN(Log_base_e!A89))</f>
        <v>26.709623708212405</v>
      </c>
      <c r="C89">
        <f t="shared" si="1"/>
        <v>88</v>
      </c>
    </row>
    <row r="90" spans="1:3" x14ac:dyDescent="0.25">
      <c r="A90">
        <f>+A89+'Model Descriptions'!$C$21</f>
        <v>176.5</v>
      </c>
      <c r="B90">
        <f>+'Model Descriptions'!$C$18+('Model Descriptions'!$C$19*LN(Log_base_e!A90))</f>
        <v>26.766604381866756</v>
      </c>
      <c r="C90">
        <f t="shared" si="1"/>
        <v>89</v>
      </c>
    </row>
    <row r="91" spans="1:3" x14ac:dyDescent="0.25">
      <c r="A91">
        <f>+A90+'Model Descriptions'!$C$21</f>
        <v>178.5</v>
      </c>
      <c r="B91">
        <f>+'Model Descriptions'!$C$18+('Model Descriptions'!$C$19*LN(Log_base_e!A91))</f>
        <v>26.822943006098466</v>
      </c>
      <c r="C91">
        <f t="shared" si="1"/>
        <v>90</v>
      </c>
    </row>
    <row r="92" spans="1:3" x14ac:dyDescent="0.25">
      <c r="A92">
        <f>+A91+'Model Descriptions'!$C$21</f>
        <v>180.5</v>
      </c>
      <c r="B92">
        <f>+'Model Descriptions'!$C$18+('Model Descriptions'!$C$19*LN(Log_base_e!A92))</f>
        <v>26.87865388886468</v>
      </c>
      <c r="C92">
        <f t="shared" si="1"/>
        <v>91</v>
      </c>
    </row>
    <row r="93" spans="1:3" x14ac:dyDescent="0.25">
      <c r="A93">
        <f>+A92+'Model Descriptions'!$C$21</f>
        <v>182.5</v>
      </c>
      <c r="B93">
        <f>+'Model Descriptions'!$C$18+('Model Descriptions'!$C$19*LN(Log_base_e!A93))</f>
        <v>26.933750865112728</v>
      </c>
      <c r="C93">
        <f t="shared" si="1"/>
        <v>92</v>
      </c>
    </row>
    <row r="94" spans="1:3" x14ac:dyDescent="0.25">
      <c r="A94">
        <f>+A93+'Model Descriptions'!$C$21</f>
        <v>184.5</v>
      </c>
      <c r="B94">
        <f>+'Model Descriptions'!$C$18+('Model Descriptions'!$C$19*LN(Log_base_e!A94))</f>
        <v>26.988247317402909</v>
      </c>
      <c r="C94">
        <f t="shared" si="1"/>
        <v>93</v>
      </c>
    </row>
    <row r="95" spans="1:3" x14ac:dyDescent="0.25">
      <c r="A95">
        <f>+A94+'Model Descriptions'!$C$21</f>
        <v>186.5</v>
      </c>
      <c r="B95">
        <f>+'Model Descriptions'!$C$18+('Model Descriptions'!$C$19*LN(Log_base_e!A95))</f>
        <v>27.042156195419352</v>
      </c>
      <c r="C95">
        <f t="shared" si="1"/>
        <v>94</v>
      </c>
    </row>
    <row r="96" spans="1:3" x14ac:dyDescent="0.25">
      <c r="A96">
        <f>+A95+'Model Descriptions'!$C$21</f>
        <v>188.5</v>
      </c>
      <c r="B96">
        <f>+'Model Descriptions'!$C$18+('Model Descriptions'!$C$19*LN(Log_base_e!A96))</f>
        <v>27.095490034440324</v>
      </c>
      <c r="C96">
        <f t="shared" si="1"/>
        <v>95</v>
      </c>
    </row>
    <row r="97" spans="1:3" x14ac:dyDescent="0.25">
      <c r="A97">
        <f>+A96+'Model Descriptions'!$C$21</f>
        <v>190.5</v>
      </c>
      <c r="B97">
        <f>+'Model Descriptions'!$C$18+('Model Descriptions'!$C$19*LN(Log_base_e!A97))</f>
        <v>27.148260972833778</v>
      </c>
      <c r="C97">
        <f t="shared" si="1"/>
        <v>96</v>
      </c>
    </row>
    <row r="98" spans="1:3" x14ac:dyDescent="0.25">
      <c r="A98">
        <f>+A97+'Model Descriptions'!$C$21</f>
        <v>192.5</v>
      </c>
      <c r="B98">
        <f>+'Model Descriptions'!$C$18+('Model Descriptions'!$C$19*LN(Log_base_e!A98))</f>
        <v>27.200480768639196</v>
      </c>
      <c r="C98">
        <f t="shared" si="1"/>
        <v>97</v>
      </c>
    </row>
    <row r="99" spans="1:3" x14ac:dyDescent="0.25">
      <c r="A99">
        <f>+A98+'Model Descriptions'!$C$21</f>
        <v>194.5</v>
      </c>
      <c r="B99">
        <f>+'Model Descriptions'!$C$18+('Model Descriptions'!$C$19*LN(Log_base_e!A99))</f>
        <v>27.252160815292505</v>
      </c>
      <c r="C99">
        <f t="shared" si="1"/>
        <v>98</v>
      </c>
    </row>
    <row r="100" spans="1:3" x14ac:dyDescent="0.25">
      <c r="A100">
        <f>+A99+'Model Descriptions'!$C$21</f>
        <v>196.5</v>
      </c>
      <c r="B100">
        <f>+'Model Descriptions'!$C$18+('Model Descriptions'!$C$19*LN(Log_base_e!A100))</f>
        <v>27.303312156546578</v>
      </c>
      <c r="C100">
        <f t="shared" si="1"/>
        <v>99</v>
      </c>
    </row>
    <row r="101" spans="1:3" x14ac:dyDescent="0.25">
      <c r="A101">
        <f>+A100+'Model Descriptions'!$C$21</f>
        <v>198.5</v>
      </c>
      <c r="B101">
        <f>+'Model Descriptions'!$C$18+('Model Descriptions'!$C$19*LN(Log_base_e!A101))</f>
        <v>27.353945500636225</v>
      </c>
      <c r="C101">
        <f t="shared" si="1"/>
        <v>100</v>
      </c>
    </row>
    <row r="102" spans="1:3" x14ac:dyDescent="0.25">
      <c r="A102">
        <f>+A101+'Model Descriptions'!$C$21</f>
        <v>200.5</v>
      </c>
      <c r="B102">
        <f>+'Model Descriptions'!$C$18+('Model Descriptions'!$C$19*LN(Log_base_e!A102))</f>
        <v>27.40407123373312</v>
      </c>
      <c r="C102">
        <f t="shared" si="1"/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C1" sqref="C1:C1048576"/>
    </sheetView>
  </sheetViews>
  <sheetFormatPr defaultRowHeight="15.75" x14ac:dyDescent="0.25"/>
  <sheetData>
    <row r="1" spans="1:3" x14ac:dyDescent="0.25">
      <c r="A1" t="s">
        <v>0</v>
      </c>
      <c r="B1" t="s">
        <v>1</v>
      </c>
      <c r="C1" t="s">
        <v>35</v>
      </c>
    </row>
    <row r="2" spans="1:3" x14ac:dyDescent="0.25">
      <c r="A2">
        <f>+'Model Descriptions'!C27</f>
        <v>0.5</v>
      </c>
      <c r="B2">
        <f>+'Model Descriptions'!$C$25+('Model Descriptions'!$C$26*LOG(Log_base_10!A2))</f>
        <v>-0.60514997831990602</v>
      </c>
      <c r="C2">
        <v>1</v>
      </c>
    </row>
    <row r="3" spans="1:3" x14ac:dyDescent="0.25">
      <c r="A3">
        <f>+A2+'Model Descriptions'!$C$28</f>
        <v>2.5</v>
      </c>
      <c r="B3">
        <f>+'Model Descriptions'!$C$25+('Model Descriptions'!$C$26*LOG(Log_base_10!A3))</f>
        <v>2.8897000433601878</v>
      </c>
      <c r="C3">
        <f>+C2+1</f>
        <v>2</v>
      </c>
    </row>
    <row r="4" spans="1:3" x14ac:dyDescent="0.25">
      <c r="A4">
        <f>+A3+'Model Descriptions'!$C$28</f>
        <v>4.5</v>
      </c>
      <c r="B4">
        <f>+'Model Descriptions'!$C$25+('Model Descriptions'!$C$26*LOG(Log_base_10!A4))</f>
        <v>4.1660625688767192</v>
      </c>
      <c r="C4">
        <f t="shared" ref="C4:C67" si="0">+C3+1</f>
        <v>3</v>
      </c>
    </row>
    <row r="5" spans="1:3" x14ac:dyDescent="0.25">
      <c r="A5">
        <f>+A4+'Model Descriptions'!$C$28</f>
        <v>6.5</v>
      </c>
      <c r="B5">
        <f>+'Model Descriptions'!$C$25+('Model Descriptions'!$C$26*LOG(Log_base_10!A5))</f>
        <v>4.9645667832142779</v>
      </c>
      <c r="C5">
        <f t="shared" si="0"/>
        <v>4</v>
      </c>
    </row>
    <row r="6" spans="1:3" x14ac:dyDescent="0.25">
      <c r="A6">
        <f>+A5+'Model Descriptions'!$C$28</f>
        <v>8.5</v>
      </c>
      <c r="B6">
        <f>+'Model Descriptions'!$C$25+('Model Descriptions'!$C$26*LOG(Log_base_10!A6))</f>
        <v>5.5470946285714637</v>
      </c>
      <c r="C6">
        <f t="shared" si="0"/>
        <v>5</v>
      </c>
    </row>
    <row r="7" spans="1:3" x14ac:dyDescent="0.25">
      <c r="A7">
        <f>+A6+'Model Descriptions'!$C$28</f>
        <v>10.5</v>
      </c>
      <c r="B7">
        <f>+'Model Descriptions'!$C$25+('Model Descriptions'!$C$26*LOG(Log_base_10!A7))</f>
        <v>6.0059464953496908</v>
      </c>
      <c r="C7">
        <f t="shared" si="0"/>
        <v>6</v>
      </c>
    </row>
    <row r="8" spans="1:3" x14ac:dyDescent="0.25">
      <c r="A8">
        <f>+A7+'Model Descriptions'!$C$28</f>
        <v>12.5</v>
      </c>
      <c r="B8">
        <f>+'Model Descriptions'!$C$25+('Model Descriptions'!$C$26*LOG(Log_base_10!A8))</f>
        <v>6.3845500650402824</v>
      </c>
      <c r="C8">
        <f t="shared" si="0"/>
        <v>7</v>
      </c>
    </row>
    <row r="9" spans="1:3" x14ac:dyDescent="0.25">
      <c r="A9">
        <f>+A8+'Model Descriptions'!$C$28</f>
        <v>14.5</v>
      </c>
      <c r="B9">
        <f>+'Model Descriptions'!$C$25+('Model Descriptions'!$C$26*LOG(Log_base_10!A9))</f>
        <v>6.706840011174874</v>
      </c>
      <c r="C9">
        <f t="shared" si="0"/>
        <v>8</v>
      </c>
    </row>
    <row r="10" spans="1:3" x14ac:dyDescent="0.25">
      <c r="A10">
        <f>+A9+'Model Descriptions'!$C$28</f>
        <v>16.5</v>
      </c>
      <c r="B10">
        <f>+'Model Descriptions'!$C$25+('Model Descriptions'!$C$26*LOG(Log_base_10!A10))</f>
        <v>6.9874197210695321</v>
      </c>
      <c r="C10">
        <f t="shared" si="0"/>
        <v>9</v>
      </c>
    </row>
    <row r="11" spans="1:3" x14ac:dyDescent="0.25">
      <c r="A11">
        <f>+A10+'Model Descriptions'!$C$28</f>
        <v>18.5</v>
      </c>
      <c r="B11">
        <f>+'Model Descriptions'!$C$25+('Model Descriptions'!$C$26*LOG(Log_base_10!A11))</f>
        <v>7.235858642015069</v>
      </c>
      <c r="C11">
        <f t="shared" si="0"/>
        <v>10</v>
      </c>
    </row>
    <row r="12" spans="1:3" x14ac:dyDescent="0.25">
      <c r="A12">
        <f>+A11+'Model Descriptions'!$C$28</f>
        <v>20.5</v>
      </c>
      <c r="B12">
        <f>+'Model Descriptions'!$C$25+('Model Descriptions'!$C$26*LOG(Log_base_10!A12))</f>
        <v>7.4587693052787714</v>
      </c>
      <c r="C12">
        <f t="shared" si="0"/>
        <v>11</v>
      </c>
    </row>
    <row r="13" spans="1:3" x14ac:dyDescent="0.25">
      <c r="A13">
        <f>+A12+'Model Descriptions'!$C$28</f>
        <v>22.5</v>
      </c>
      <c r="B13">
        <f>+'Model Descriptions'!$C$25+('Model Descriptions'!$C$26*LOG(Log_base_10!A13))</f>
        <v>7.660912590556813</v>
      </c>
      <c r="C13">
        <f t="shared" si="0"/>
        <v>12</v>
      </c>
    </row>
    <row r="14" spans="1:3" x14ac:dyDescent="0.25">
      <c r="A14">
        <f>+A13+'Model Descriptions'!$C$28</f>
        <v>24.5</v>
      </c>
      <c r="B14">
        <f>+'Model Descriptions'!$C$25+('Model Descriptions'!$C$26*LOG(Log_base_10!A14))</f>
        <v>7.8458304218226624</v>
      </c>
      <c r="C14">
        <f t="shared" si="0"/>
        <v>13</v>
      </c>
    </row>
    <row r="15" spans="1:3" x14ac:dyDescent="0.25">
      <c r="A15">
        <f>+A14+'Model Descriptions'!$C$28</f>
        <v>26.5</v>
      </c>
      <c r="B15">
        <f>+'Model Descriptions'!$C$25+('Model Descriptions'!$C$26*LOG(Log_base_10!A15))</f>
        <v>8.016229369684039</v>
      </c>
      <c r="C15">
        <f t="shared" si="0"/>
        <v>14</v>
      </c>
    </row>
    <row r="16" spans="1:3" x14ac:dyDescent="0.25">
      <c r="A16">
        <f>+A15+'Model Descriptions'!$C$28</f>
        <v>28.5</v>
      </c>
      <c r="B16">
        <f>+'Model Descriptions'!$C$25+('Model Descriptions'!$C$26*LOG(Log_base_10!A16))</f>
        <v>8.1742243000425514</v>
      </c>
      <c r="C16">
        <f t="shared" si="0"/>
        <v>15</v>
      </c>
    </row>
    <row r="17" spans="1:3" x14ac:dyDescent="0.25">
      <c r="A17">
        <f>+A16+'Model Descriptions'!$C$28</f>
        <v>30.5</v>
      </c>
      <c r="B17">
        <f>+'Model Descriptions'!$C$25+('Model Descriptions'!$C$26*LOG(Log_base_10!A17))</f>
        <v>8.3214991967339298</v>
      </c>
      <c r="C17">
        <f t="shared" si="0"/>
        <v>16</v>
      </c>
    </row>
    <row r="18" spans="1:3" x14ac:dyDescent="0.25">
      <c r="A18">
        <f>+A17+'Model Descriptions'!$C$28</f>
        <v>32.5</v>
      </c>
      <c r="B18">
        <f>+'Model Descriptions'!$C$25+('Model Descriptions'!$C$26*LOG(Log_base_10!A18))</f>
        <v>8.4594168048943725</v>
      </c>
      <c r="C18">
        <f t="shared" si="0"/>
        <v>17</v>
      </c>
    </row>
    <row r="19" spans="1:3" x14ac:dyDescent="0.25">
      <c r="A19">
        <f>+A18+'Model Descriptions'!$C$28</f>
        <v>34.5</v>
      </c>
      <c r="B19">
        <f>+'Model Descriptions'!$C$25+('Model Descriptions'!$C$26*LOG(Log_base_10!A19))</f>
        <v>8.5890954753663706</v>
      </c>
      <c r="C19">
        <f t="shared" si="0"/>
        <v>18</v>
      </c>
    </row>
    <row r="20" spans="1:3" x14ac:dyDescent="0.25">
      <c r="A20">
        <f>+A19+'Model Descriptions'!$C$28</f>
        <v>36.5</v>
      </c>
      <c r="B20">
        <f>+'Model Descriptions'!$C$25+('Model Descriptions'!$C$26*LOG(Log_base_10!A20))</f>
        <v>8.7114643222823727</v>
      </c>
      <c r="C20">
        <f t="shared" si="0"/>
        <v>19</v>
      </c>
    </row>
    <row r="21" spans="1:3" x14ac:dyDescent="0.25">
      <c r="A21">
        <f>+A20+'Model Descriptions'!$C$28</f>
        <v>38.5</v>
      </c>
      <c r="B21">
        <f>+'Model Descriptions'!$C$25+('Model Descriptions'!$C$26*LOG(Log_base_10!A21))</f>
        <v>8.8273036475425037</v>
      </c>
      <c r="C21">
        <f t="shared" si="0"/>
        <v>20</v>
      </c>
    </row>
    <row r="22" spans="1:3" x14ac:dyDescent="0.25">
      <c r="A22">
        <f>+A21+'Model Descriptions'!$C$28</f>
        <v>40.5</v>
      </c>
      <c r="B22">
        <f>+'Model Descriptions'!$C$25+('Model Descriptions'!$C$26*LOG(Log_base_10!A22))</f>
        <v>8.9372751160733426</v>
      </c>
      <c r="C22">
        <f t="shared" si="0"/>
        <v>21</v>
      </c>
    </row>
    <row r="23" spans="1:3" x14ac:dyDescent="0.25">
      <c r="A23">
        <f>+A22+'Model Descriptions'!$C$28</f>
        <v>42.5</v>
      </c>
      <c r="B23">
        <f>+'Model Descriptions'!$C$25+('Model Descriptions'!$C$26*LOG(Log_base_10!A23))</f>
        <v>9.0419446502515584</v>
      </c>
      <c r="C23">
        <f t="shared" si="0"/>
        <v>22</v>
      </c>
    </row>
    <row r="24" spans="1:3" x14ac:dyDescent="0.25">
      <c r="A24">
        <f>+A23+'Model Descriptions'!$C$28</f>
        <v>44.5</v>
      </c>
      <c r="B24">
        <f>+'Model Descriptions'!$C$25+('Model Descriptions'!$C$26*LOG(Log_base_10!A24))</f>
        <v>9.1418000549046585</v>
      </c>
      <c r="C24">
        <f t="shared" si="0"/>
        <v>23</v>
      </c>
    </row>
    <row r="25" spans="1:3" x14ac:dyDescent="0.25">
      <c r="A25">
        <f>+A24+'Model Descriptions'!$C$28</f>
        <v>46.5</v>
      </c>
      <c r="B25">
        <f>+'Model Descriptions'!$C$25+('Model Descriptions'!$C$26*LOG(Log_base_10!A25))</f>
        <v>9.2372647644497707</v>
      </c>
      <c r="C25">
        <f t="shared" si="0"/>
        <v>24</v>
      </c>
    </row>
    <row r="26" spans="1:3" x14ac:dyDescent="0.25">
      <c r="A26">
        <f>+A25+'Model Descriptions'!$C$28</f>
        <v>48.5</v>
      </c>
      <c r="B26">
        <f>+'Model Descriptions'!$C$25+('Model Descriptions'!$C$26*LOG(Log_base_10!A26))</f>
        <v>9.3287086930113183</v>
      </c>
      <c r="C26">
        <f t="shared" si="0"/>
        <v>25</v>
      </c>
    </row>
    <row r="27" spans="1:3" x14ac:dyDescent="0.25">
      <c r="A27">
        <f>+A26+'Model Descriptions'!$C$28</f>
        <v>50.5</v>
      </c>
      <c r="B27">
        <f>+'Model Descriptions'!$C$25+('Model Descriptions'!$C$26*LOG(Log_base_10!A27))</f>
        <v>9.4164568905933077</v>
      </c>
      <c r="C27">
        <f t="shared" si="0"/>
        <v>26</v>
      </c>
    </row>
    <row r="28" spans="1:3" x14ac:dyDescent="0.25">
      <c r="A28">
        <f>+A27+'Model Descriptions'!$C$28</f>
        <v>52.5</v>
      </c>
      <c r="B28">
        <f>+'Model Descriptions'!$C$25+('Model Descriptions'!$C$26*LOG(Log_base_10!A28))</f>
        <v>9.5007965170297837</v>
      </c>
      <c r="C28">
        <f t="shared" si="0"/>
        <v>27</v>
      </c>
    </row>
    <row r="29" spans="1:3" x14ac:dyDescent="0.25">
      <c r="A29">
        <f>+A28+'Model Descriptions'!$C$28</f>
        <v>54.5</v>
      </c>
      <c r="B29">
        <f>+'Model Descriptions'!$C$25+('Model Descriptions'!$C$26*LOG(Log_base_10!A29))</f>
        <v>9.5819825113832131</v>
      </c>
      <c r="C29">
        <f t="shared" si="0"/>
        <v>28</v>
      </c>
    </row>
    <row r="30" spans="1:3" x14ac:dyDescent="0.25">
      <c r="A30">
        <f>+A29+'Model Descriptions'!$C$28</f>
        <v>56.5</v>
      </c>
      <c r="B30">
        <f>+'Model Descriptions'!$C$25+('Model Descriptions'!$C$26*LOG(Log_base_10!A30))</f>
        <v>9.660242239097192</v>
      </c>
      <c r="C30">
        <f t="shared" si="0"/>
        <v>29</v>
      </c>
    </row>
    <row r="31" spans="1:3" x14ac:dyDescent="0.25">
      <c r="A31">
        <f>+A30+'Model Descriptions'!$C$28</f>
        <v>58.5</v>
      </c>
      <c r="B31">
        <f>+'Model Descriptions'!$C$25+('Model Descriptions'!$C$26*LOG(Log_base_10!A31))</f>
        <v>9.735779330410903</v>
      </c>
      <c r="C31">
        <f t="shared" si="0"/>
        <v>30</v>
      </c>
    </row>
    <row r="32" spans="1:3" x14ac:dyDescent="0.25">
      <c r="A32">
        <f>+A31+'Model Descriptions'!$C$28</f>
        <v>60.5</v>
      </c>
      <c r="B32">
        <f>+'Model Descriptions'!$C$25+('Model Descriptions'!$C$26*LOG(Log_base_10!A32))</f>
        <v>9.8087768732623442</v>
      </c>
      <c r="C32">
        <f t="shared" si="0"/>
        <v>31</v>
      </c>
    </row>
    <row r="33" spans="1:3" x14ac:dyDescent="0.25">
      <c r="A33">
        <f>+A32+'Model Descriptions'!$C$28</f>
        <v>62.5</v>
      </c>
      <c r="B33">
        <f>+'Model Descriptions'!$C$25+('Model Descriptions'!$C$26*LOG(Log_base_10!A33))</f>
        <v>9.8794000867203771</v>
      </c>
      <c r="C33">
        <f t="shared" si="0"/>
        <v>32</v>
      </c>
    </row>
    <row r="34" spans="1:3" x14ac:dyDescent="0.25">
      <c r="A34">
        <f>+A33+'Model Descriptions'!$C$28</f>
        <v>64.5</v>
      </c>
      <c r="B34">
        <f>+'Model Descriptions'!$C$25+('Model Descriptions'!$C$26*LOG(Log_base_10!A34))</f>
        <v>9.947798573176339</v>
      </c>
      <c r="C34">
        <f t="shared" si="0"/>
        <v>33</v>
      </c>
    </row>
    <row r="35" spans="1:3" x14ac:dyDescent="0.25">
      <c r="A35">
        <f>+A34+'Model Descriptions'!$C$28</f>
        <v>66.5</v>
      </c>
      <c r="B35">
        <f>+'Model Descriptions'!$C$25+('Model Descriptions'!$C$26*LOG(Log_base_10!A35))</f>
        <v>10.014108226515523</v>
      </c>
      <c r="C35">
        <f t="shared" si="0"/>
        <v>34</v>
      </c>
    </row>
    <row r="36" spans="1:3" x14ac:dyDescent="0.25">
      <c r="A36">
        <f>+A35+'Model Descriptions'!$C$28</f>
        <v>68.5</v>
      </c>
      <c r="B36">
        <f>+'Model Descriptions'!$C$25+('Model Descriptions'!$C$26*LOG(Log_base_10!A36))</f>
        <v>10.078452857462128</v>
      </c>
      <c r="C36">
        <f t="shared" si="0"/>
        <v>35</v>
      </c>
    </row>
    <row r="37" spans="1:3" x14ac:dyDescent="0.25">
      <c r="A37">
        <f>+A36+'Model Descriptions'!$C$28</f>
        <v>70.5</v>
      </c>
      <c r="B37">
        <f>+'Model Descriptions'!$C$25+('Model Descriptions'!$C$26*LOG(Log_base_10!A37))</f>
        <v>10.140945584956993</v>
      </c>
      <c r="C37">
        <f t="shared" si="0"/>
        <v>36</v>
      </c>
    </row>
    <row r="38" spans="1:3" x14ac:dyDescent="0.25">
      <c r="A38">
        <f>+A37+'Model Descriptions'!$C$28</f>
        <v>72.5</v>
      </c>
      <c r="B38">
        <f>+'Model Descriptions'!$C$25+('Model Descriptions'!$C$26*LOG(Log_base_10!A38))</f>
        <v>10.20169003285497</v>
      </c>
      <c r="C38">
        <f t="shared" si="0"/>
        <v>37</v>
      </c>
    </row>
    <row r="39" spans="1:3" x14ac:dyDescent="0.25">
      <c r="A39">
        <f>+A38+'Model Descriptions'!$C$28</f>
        <v>74.5</v>
      </c>
      <c r="B39">
        <f>+'Model Descriptions'!$C$25+('Model Descriptions'!$C$26*LOG(Log_base_10!A39))</f>
        <v>10.260781363741463</v>
      </c>
      <c r="C39">
        <f t="shared" si="0"/>
        <v>38</v>
      </c>
    </row>
    <row r="40" spans="1:3" x14ac:dyDescent="0.25">
      <c r="A40">
        <f>+A39+'Model Descriptions'!$C$28</f>
        <v>76.5</v>
      </c>
      <c r="B40">
        <f>+'Model Descriptions'!$C$25+('Model Descriptions'!$C$26*LOG(Log_base_10!A40))</f>
        <v>10.318307175768089</v>
      </c>
      <c r="C40">
        <f t="shared" si="0"/>
        <v>39</v>
      </c>
    </row>
    <row r="41" spans="1:3" x14ac:dyDescent="0.25">
      <c r="A41">
        <f>+A40+'Model Descriptions'!$C$28</f>
        <v>78.5</v>
      </c>
      <c r="B41">
        <f>+'Model Descriptions'!$C$25+('Model Descriptions'!$C$26*LOG(Log_base_10!A41))</f>
        <v>10.374348283726263</v>
      </c>
      <c r="C41">
        <f t="shared" si="0"/>
        <v>40</v>
      </c>
    </row>
    <row r="42" spans="1:3" x14ac:dyDescent="0.25">
      <c r="A42">
        <f>+A41+'Model Descriptions'!$C$28</f>
        <v>80.5</v>
      </c>
      <c r="B42">
        <f>+'Model Descriptions'!$C$25+('Model Descriptions'!$C$26*LOG(Log_base_10!A42))</f>
        <v>10.428979401839342</v>
      </c>
      <c r="C42">
        <f t="shared" si="0"/>
        <v>41</v>
      </c>
    </row>
    <row r="43" spans="1:3" x14ac:dyDescent="0.25">
      <c r="A43">
        <f>+A42+'Model Descriptions'!$C$28</f>
        <v>82.5</v>
      </c>
      <c r="B43">
        <f>+'Model Descriptions'!$C$25+('Model Descriptions'!$C$26*LOG(Log_base_10!A43))</f>
        <v>10.482269742749626</v>
      </c>
      <c r="C43">
        <f t="shared" si="0"/>
        <v>42</v>
      </c>
    </row>
    <row r="44" spans="1:3" x14ac:dyDescent="0.25">
      <c r="A44">
        <f>+A43+'Model Descriptions'!$C$28</f>
        <v>84.5</v>
      </c>
      <c r="B44">
        <f>+'Model Descriptions'!$C$25+('Model Descriptions'!$C$26*LOG(Log_base_10!A44))</f>
        <v>10.534283544748462</v>
      </c>
      <c r="C44">
        <f t="shared" si="0"/>
        <v>43</v>
      </c>
    </row>
    <row r="45" spans="1:3" x14ac:dyDescent="0.25">
      <c r="A45">
        <f>+A44+'Model Descriptions'!$C$28</f>
        <v>86.5</v>
      </c>
      <c r="B45">
        <f>+'Model Descriptions'!$C$25+('Model Descriptions'!$C$26*LOG(Log_base_10!A45))</f>
        <v>10.585080537324071</v>
      </c>
      <c r="C45">
        <f t="shared" si="0"/>
        <v>44</v>
      </c>
    </row>
    <row r="46" spans="1:3" x14ac:dyDescent="0.25">
      <c r="A46">
        <f>+A45+'Model Descriptions'!$C$28</f>
        <v>88.5</v>
      </c>
      <c r="B46">
        <f>+'Model Descriptions'!$C$25+('Model Descriptions'!$C$26*LOG(Log_base_10!A46))</f>
        <v>10.634716353489127</v>
      </c>
      <c r="C46">
        <f t="shared" si="0"/>
        <v>45</v>
      </c>
    </row>
    <row r="47" spans="1:3" x14ac:dyDescent="0.25">
      <c r="A47">
        <f>+A46+'Model Descriptions'!$C$28</f>
        <v>90.5</v>
      </c>
      <c r="B47">
        <f>+'Model Descriptions'!$C$25+('Model Descriptions'!$C$26*LOG(Log_base_10!A47))</f>
        <v>10.683242896026018</v>
      </c>
      <c r="C47">
        <f t="shared" si="0"/>
        <v>46</v>
      </c>
    </row>
    <row r="48" spans="1:3" x14ac:dyDescent="0.25">
      <c r="A48">
        <f>+A47+'Model Descriptions'!$C$28</f>
        <v>92.5</v>
      </c>
      <c r="B48">
        <f>+'Model Descriptions'!$C$25+('Model Descriptions'!$C$26*LOG(Log_base_10!A48))</f>
        <v>10.730708663695165</v>
      </c>
      <c r="C48">
        <f t="shared" si="0"/>
        <v>47</v>
      </c>
    </row>
    <row r="49" spans="1:3" x14ac:dyDescent="0.25">
      <c r="A49">
        <f>+A48+'Model Descriptions'!$C$28</f>
        <v>94.5</v>
      </c>
      <c r="B49">
        <f>+'Model Descriptions'!$C$25+('Model Descriptions'!$C$26*LOG(Log_base_10!A49))</f>
        <v>10.777159042546316</v>
      </c>
      <c r="C49">
        <f t="shared" si="0"/>
        <v>48</v>
      </c>
    </row>
    <row r="50" spans="1:3" x14ac:dyDescent="0.25">
      <c r="A50">
        <f>+A49+'Model Descriptions'!$C$28</f>
        <v>96.5</v>
      </c>
      <c r="B50">
        <f>+'Model Descriptions'!$C$25+('Model Descriptions'!$C$26*LOG(Log_base_10!A50))</f>
        <v>10.822636566718964</v>
      </c>
      <c r="C50">
        <f t="shared" si="0"/>
        <v>49</v>
      </c>
    </row>
    <row r="51" spans="1:3" x14ac:dyDescent="0.25">
      <c r="A51">
        <f>+A50+'Model Descriptions'!$C$28</f>
        <v>98.5</v>
      </c>
      <c r="B51">
        <f>+'Model Descriptions'!$C$25+('Model Descriptions'!$C$26*LOG(Log_base_10!A51))</f>
        <v>10.867181152488058</v>
      </c>
      <c r="C51">
        <f t="shared" si="0"/>
        <v>50</v>
      </c>
    </row>
    <row r="52" spans="1:3" x14ac:dyDescent="0.25">
      <c r="A52">
        <f>+A51+'Model Descriptions'!$C$28</f>
        <v>100.5</v>
      </c>
      <c r="B52">
        <f>+'Model Descriptions'!$C$25+('Model Descriptions'!$C$26*LOG(Log_base_10!A52))</f>
        <v>10.91083030878254</v>
      </c>
      <c r="C52">
        <f t="shared" si="0"/>
        <v>51</v>
      </c>
    </row>
    <row r="53" spans="1:3" x14ac:dyDescent="0.25">
      <c r="A53">
        <f>+A52+'Model Descriptions'!$C$28</f>
        <v>102.5</v>
      </c>
      <c r="B53">
        <f>+'Model Descriptions'!$C$25+('Model Descriptions'!$C$26*LOG(Log_base_10!A53))</f>
        <v>10.953619326958865</v>
      </c>
      <c r="C53">
        <f t="shared" si="0"/>
        <v>52</v>
      </c>
    </row>
    <row r="54" spans="1:3" x14ac:dyDescent="0.25">
      <c r="A54">
        <f>+A53+'Model Descriptions'!$C$28</f>
        <v>104.5</v>
      </c>
      <c r="B54">
        <f>+'Model Descriptions'!$C$25+('Model Descriptions'!$C$26*LOG(Log_base_10!A54))</f>
        <v>10.995581452235365</v>
      </c>
      <c r="C54">
        <f t="shared" si="0"/>
        <v>53</v>
      </c>
    </row>
    <row r="55" spans="1:3" x14ac:dyDescent="0.25">
      <c r="A55">
        <f>+A54+'Model Descriptions'!$C$28</f>
        <v>106.5</v>
      </c>
      <c r="B55">
        <f>+'Model Descriptions'!$C$25+('Model Descriptions'!$C$26*LOG(Log_base_10!A55))</f>
        <v>11.036748038873782</v>
      </c>
      <c r="C55">
        <f t="shared" si="0"/>
        <v>54</v>
      </c>
    </row>
    <row r="56" spans="1:3" x14ac:dyDescent="0.25">
      <c r="A56">
        <f>+A55+'Model Descriptions'!$C$28</f>
        <v>108.5</v>
      </c>
      <c r="B56">
        <f>+'Model Descriptions'!$C$25+('Model Descriptions'!$C$26*LOG(Log_base_10!A56))</f>
        <v>11.077148690922742</v>
      </c>
      <c r="C56">
        <f t="shared" si="0"/>
        <v>55</v>
      </c>
    </row>
    <row r="57" spans="1:3" x14ac:dyDescent="0.25">
      <c r="A57">
        <f>+A56+'Model Descriptions'!$C$28</f>
        <v>110.5</v>
      </c>
      <c r="B57">
        <f>+'Model Descriptions'!$C$25+('Model Descriptions'!$C$26*LOG(Log_base_10!A57))</f>
        <v>11.116811390105648</v>
      </c>
      <c r="C57">
        <f t="shared" si="0"/>
        <v>56</v>
      </c>
    </row>
    <row r="58" spans="1:3" x14ac:dyDescent="0.25">
      <c r="A58">
        <f>+A57+'Model Descriptions'!$C$28</f>
        <v>112.5</v>
      </c>
      <c r="B58">
        <f>+'Model Descriptions'!$C$25+('Model Descriptions'!$C$26*LOG(Log_base_10!A58))</f>
        <v>11.155762612236908</v>
      </c>
      <c r="C58">
        <f t="shared" si="0"/>
        <v>57</v>
      </c>
    </row>
    <row r="59" spans="1:3" x14ac:dyDescent="0.25">
      <c r="A59">
        <f>+A58+'Model Descriptions'!$C$28</f>
        <v>114.5</v>
      </c>
      <c r="B59">
        <f>+'Model Descriptions'!$C$25+('Model Descriptions'!$C$26*LOG(Log_base_10!A59))</f>
        <v>11.194027433379533</v>
      </c>
      <c r="C59">
        <f t="shared" si="0"/>
        <v>58</v>
      </c>
    </row>
    <row r="60" spans="1:3" x14ac:dyDescent="0.25">
      <c r="A60">
        <f>+A59+'Model Descriptions'!$C$28</f>
        <v>116.5</v>
      </c>
      <c r="B60">
        <f>+'Model Descriptions'!$C$25+('Model Descriptions'!$C$26*LOG(Log_base_10!A60))</f>
        <v>11.231629626810188</v>
      </c>
      <c r="C60">
        <f t="shared" si="0"/>
        <v>59</v>
      </c>
    </row>
    <row r="61" spans="1:3" x14ac:dyDescent="0.25">
      <c r="A61">
        <f>+A60+'Model Descriptions'!$C$28</f>
        <v>118.5</v>
      </c>
      <c r="B61">
        <f>+'Model Descriptions'!$C$25+('Model Descriptions'!$C$26*LOG(Log_base_10!A61))</f>
        <v>11.268591751730614</v>
      </c>
      <c r="C61">
        <f t="shared" si="0"/>
        <v>60</v>
      </c>
    </row>
    <row r="62" spans="1:3" x14ac:dyDescent="0.25">
      <c r="A62">
        <f>+A61+'Model Descriptions'!$C$28</f>
        <v>120.5</v>
      </c>
      <c r="B62">
        <f>+'Model Descriptions'!$C$25+('Model Descriptions'!$C$26*LOG(Log_base_10!A62))</f>
        <v>11.304935234554437</v>
      </c>
      <c r="C62">
        <f t="shared" si="0"/>
        <v>61</v>
      </c>
    </row>
    <row r="63" spans="1:3" x14ac:dyDescent="0.25">
      <c r="A63">
        <f>+A62+'Model Descriptions'!$C$28</f>
        <v>122.5</v>
      </c>
      <c r="B63">
        <f>+'Model Descriptions'!$C$25+('Model Descriptions'!$C$26*LOG(Log_base_10!A63))</f>
        <v>11.340680443502757</v>
      </c>
      <c r="C63">
        <f t="shared" si="0"/>
        <v>62</v>
      </c>
    </row>
    <row r="64" spans="1:3" x14ac:dyDescent="0.25">
      <c r="A64">
        <f>+A63+'Model Descriptions'!$C$28</f>
        <v>124.5</v>
      </c>
      <c r="B64">
        <f>+'Model Descriptions'!$C$25+('Model Descriptions'!$C$26*LOG(Log_base_10!A64))</f>
        <v>11.375846757158776</v>
      </c>
      <c r="C64">
        <f t="shared" si="0"/>
        <v>63</v>
      </c>
    </row>
    <row r="65" spans="1:3" x14ac:dyDescent="0.25">
      <c r="A65">
        <f>+A64+'Model Descriptions'!$C$28</f>
        <v>126.5</v>
      </c>
      <c r="B65">
        <f>+'Model Descriptions'!$C$25+('Model Descriptions'!$C$26*LOG(Log_base_10!A65))</f>
        <v>11.410452627559184</v>
      </c>
      <c r="C65">
        <f t="shared" si="0"/>
        <v>64</v>
      </c>
    </row>
    <row r="66" spans="1:3" x14ac:dyDescent="0.25">
      <c r="A66">
        <f>+A65+'Model Descriptions'!$C$28</f>
        <v>128.5</v>
      </c>
      <c r="B66">
        <f>+'Model Descriptions'!$C$25+('Model Descriptions'!$C$26*LOG(Log_base_10!A66))</f>
        <v>11.444515638336567</v>
      </c>
      <c r="C66">
        <f t="shared" si="0"/>
        <v>65</v>
      </c>
    </row>
    <row r="67" spans="1:3" x14ac:dyDescent="0.25">
      <c r="A67">
        <f>+A66+'Model Descriptions'!$C$28</f>
        <v>130.5</v>
      </c>
      <c r="B67">
        <f>+'Model Descriptions'!$C$25+('Model Descriptions'!$C$26*LOG(Log_base_10!A67))</f>
        <v>11.478052558371498</v>
      </c>
      <c r="C67">
        <f t="shared" si="0"/>
        <v>66</v>
      </c>
    </row>
    <row r="68" spans="1:3" x14ac:dyDescent="0.25">
      <c r="A68">
        <f>+A67+'Model Descriptions'!$C$28</f>
        <v>132.5</v>
      </c>
      <c r="B68">
        <f>+'Model Descriptions'!$C$25+('Model Descriptions'!$C$26*LOG(Log_base_10!A68))</f>
        <v>11.511079391364133</v>
      </c>
      <c r="C68">
        <f t="shared" ref="C68:C102" si="1">+C67+1</f>
        <v>67</v>
      </c>
    </row>
    <row r="69" spans="1:3" x14ac:dyDescent="0.25">
      <c r="A69">
        <f>+A68+'Model Descriptions'!$C$28</f>
        <v>134.5</v>
      </c>
      <c r="B69">
        <f>+'Model Descriptions'!$C$25+('Model Descriptions'!$C$26*LOG(Log_base_10!A69))</f>
        <v>11.543611421692134</v>
      </c>
      <c r="C69">
        <f t="shared" si="1"/>
        <v>68</v>
      </c>
    </row>
    <row r="70" spans="1:3" x14ac:dyDescent="0.25">
      <c r="A70">
        <f>+A69+'Model Descriptions'!$C$28</f>
        <v>136.5</v>
      </c>
      <c r="B70">
        <f>+'Model Descriptions'!$C$25+('Model Descriptions'!$C$26*LOG(Log_base_10!A70))</f>
        <v>11.575663256883875</v>
      </c>
      <c r="C70">
        <f t="shared" si="1"/>
        <v>69</v>
      </c>
    </row>
    <row r="71" spans="1:3" x14ac:dyDescent="0.25">
      <c r="A71">
        <f>+A70+'Model Descriptions'!$C$28</f>
        <v>138.5</v>
      </c>
      <c r="B71">
        <f>+'Model Descriptions'!$C$25+('Model Descriptions'!$C$26*LOG(Log_base_10!A71))</f>
        <v>11.607248867002337</v>
      </c>
      <c r="C71">
        <f t="shared" si="1"/>
        <v>70</v>
      </c>
    </row>
    <row r="72" spans="1:3" x14ac:dyDescent="0.25">
      <c r="A72">
        <f>+A71+'Model Descriptions'!$C$28</f>
        <v>140.5</v>
      </c>
      <c r="B72">
        <f>+'Model Descriptions'!$C$25+('Model Descriptions'!$C$26*LOG(Log_base_10!A72))</f>
        <v>11.638381621205493</v>
      </c>
      <c r="C72">
        <f t="shared" si="1"/>
        <v>71</v>
      </c>
    </row>
    <row r="73" spans="1:3" x14ac:dyDescent="0.25">
      <c r="A73">
        <f>+A72+'Model Descriptions'!$C$28</f>
        <v>142.5</v>
      </c>
      <c r="B73">
        <f>+'Model Descriptions'!$C$25+('Model Descriptions'!$C$26*LOG(Log_base_10!A73))</f>
        <v>11.669074321722645</v>
      </c>
      <c r="C73">
        <f t="shared" si="1"/>
        <v>72</v>
      </c>
    </row>
    <row r="74" spans="1:3" x14ac:dyDescent="0.25">
      <c r="A74">
        <f>+A73+'Model Descriptions'!$C$28</f>
        <v>144.5</v>
      </c>
      <c r="B74">
        <f>+'Model Descriptions'!$C$25+('Model Descriptions'!$C$26*LOG(Log_base_10!A74))</f>
        <v>11.699339235462833</v>
      </c>
      <c r="C74">
        <f t="shared" si="1"/>
        <v>73</v>
      </c>
    </row>
    <row r="75" spans="1:3" x14ac:dyDescent="0.25">
      <c r="A75">
        <f>+A74+'Model Descriptions'!$C$28</f>
        <v>146.5</v>
      </c>
      <c r="B75">
        <f>+'Model Descriptions'!$C$25+('Model Descriptions'!$C$26*LOG(Log_base_10!A75))</f>
        <v>11.729188123450642</v>
      </c>
      <c r="C75">
        <f t="shared" si="1"/>
        <v>74</v>
      </c>
    </row>
    <row r="76" spans="1:3" x14ac:dyDescent="0.25">
      <c r="A76">
        <f>+A75+'Model Descriptions'!$C$28</f>
        <v>148.5</v>
      </c>
      <c r="B76">
        <f>+'Model Descriptions'!$C$25+('Model Descriptions'!$C$26*LOG(Log_base_10!A76))</f>
        <v>11.758632268266156</v>
      </c>
      <c r="C76">
        <f t="shared" si="1"/>
        <v>75</v>
      </c>
    </row>
    <row r="77" spans="1:3" x14ac:dyDescent="0.25">
      <c r="A77">
        <f>+A76+'Model Descriptions'!$C$28</f>
        <v>150.5</v>
      </c>
      <c r="B77">
        <f>+'Model Descriptions'!$C$25+('Model Descriptions'!$C$26*LOG(Log_base_10!A77))</f>
        <v>11.787682499649312</v>
      </c>
      <c r="C77">
        <f t="shared" si="1"/>
        <v>76</v>
      </c>
    </row>
    <row r="78" spans="1:3" x14ac:dyDescent="0.25">
      <c r="A78">
        <f>+A77+'Model Descriptions'!$C$28</f>
        <v>152.5</v>
      </c>
      <c r="B78">
        <f>+'Model Descriptions'!$C$25+('Model Descriptions'!$C$26*LOG(Log_base_10!A78))</f>
        <v>11.816349218414024</v>
      </c>
      <c r="C78">
        <f t="shared" si="1"/>
        <v>77</v>
      </c>
    </row>
    <row r="79" spans="1:3" x14ac:dyDescent="0.25">
      <c r="A79">
        <f>+A78+'Model Descriptions'!$C$28</f>
        <v>154.5</v>
      </c>
      <c r="B79">
        <f>+'Model Descriptions'!$C$25+('Model Descriptions'!$C$26*LOG(Log_base_10!A79))</f>
        <v>11.844642418804268</v>
      </c>
      <c r="C79">
        <f t="shared" si="1"/>
        <v>78</v>
      </c>
    </row>
    <row r="80" spans="1:3" x14ac:dyDescent="0.25">
      <c r="A80">
        <f>+A79+'Model Descriptions'!$C$28</f>
        <v>156.5</v>
      </c>
      <c r="B80">
        <f>+'Model Descriptions'!$C$25+('Model Descriptions'!$C$26*LOG(Log_base_10!A80))</f>
        <v>11.872571709412336</v>
      </c>
      <c r="C80">
        <f t="shared" si="1"/>
        <v>79</v>
      </c>
    </row>
    <row r="81" spans="1:3" x14ac:dyDescent="0.25">
      <c r="A81">
        <f>+A80+'Model Descriptions'!$C$28</f>
        <v>158.5</v>
      </c>
      <c r="B81">
        <f>+'Model Descriptions'!$C$25+('Model Descriptions'!$C$26*LOG(Log_base_10!A81))</f>
        <v>11.900146332768852</v>
      </c>
      <c r="C81">
        <f t="shared" si="1"/>
        <v>80</v>
      </c>
    </row>
    <row r="82" spans="1:3" x14ac:dyDescent="0.25">
      <c r="A82">
        <f>+A81+'Model Descriptions'!$C$28</f>
        <v>160.5</v>
      </c>
      <c r="B82">
        <f>+'Model Descriptions'!$C$25+('Model Descriptions'!$C$26*LOG(Log_base_10!A82))</f>
        <v>11.927375183704456</v>
      </c>
      <c r="C82">
        <f t="shared" si="1"/>
        <v>81</v>
      </c>
    </row>
    <row r="83" spans="1:3" x14ac:dyDescent="0.25">
      <c r="A83">
        <f>+A82+'Model Descriptions'!$C$28</f>
        <v>162.5</v>
      </c>
      <c r="B83">
        <f>+'Model Descriptions'!$C$25+('Model Descriptions'!$C$26*LOG(Log_base_10!A83))</f>
        <v>11.954266826574466</v>
      </c>
      <c r="C83">
        <f t="shared" si="1"/>
        <v>82</v>
      </c>
    </row>
    <row r="84" spans="1:3" x14ac:dyDescent="0.25">
      <c r="A84">
        <f>+A83+'Model Descriptions'!$C$28</f>
        <v>164.5</v>
      </c>
      <c r="B84">
        <f>+'Model Descriptions'!$C$25+('Model Descriptions'!$C$26*LOG(Log_base_10!A84))</f>
        <v>11.980829511429967</v>
      </c>
      <c r="C84">
        <f t="shared" si="1"/>
        <v>83</v>
      </c>
    </row>
    <row r="85" spans="1:3" x14ac:dyDescent="0.25">
      <c r="A85">
        <f>+A84+'Model Descriptions'!$C$28</f>
        <v>166.5</v>
      </c>
      <c r="B85">
        <f>+'Model Descriptions'!$C$25+('Model Descriptions'!$C$26*LOG(Log_base_10!A85))</f>
        <v>12.007071189211693</v>
      </c>
      <c r="C85">
        <f t="shared" si="1"/>
        <v>84</v>
      </c>
    </row>
    <row r="86" spans="1:3" x14ac:dyDescent="0.25">
      <c r="A86">
        <f>+A85+'Model Descriptions'!$C$28</f>
        <v>168.5</v>
      </c>
      <c r="B86">
        <f>+'Model Descriptions'!$C$25+('Model Descriptions'!$C$26*LOG(Log_base_10!A86))</f>
        <v>12.032999526036788</v>
      </c>
      <c r="C86">
        <f t="shared" si="1"/>
        <v>85</v>
      </c>
    </row>
    <row r="87" spans="1:3" x14ac:dyDescent="0.25">
      <c r="A87">
        <f>+A86+'Model Descriptions'!$C$28</f>
        <v>170.5</v>
      </c>
      <c r="B87">
        <f>+'Model Descriptions'!$C$25+('Model Descriptions'!$C$26*LOG(Log_base_10!A87))</f>
        <v>12.058621916642581</v>
      </c>
      <c r="C87">
        <f t="shared" si="1"/>
        <v>86</v>
      </c>
    </row>
    <row r="88" spans="1:3" x14ac:dyDescent="0.25">
      <c r="A88">
        <f>+A87+'Model Descriptions'!$C$28</f>
        <v>172.5</v>
      </c>
      <c r="B88">
        <f>+'Model Descriptions'!$C$25+('Model Descriptions'!$C$26*LOG(Log_base_10!A88))</f>
        <v>12.083945497046464</v>
      </c>
      <c r="C88">
        <f t="shared" si="1"/>
        <v>87</v>
      </c>
    </row>
    <row r="89" spans="1:3" x14ac:dyDescent="0.25">
      <c r="A89">
        <f>+A88+'Model Descriptions'!$C$28</f>
        <v>174.5</v>
      </c>
      <c r="B89">
        <f>+'Model Descriptions'!$C$25+('Model Descriptions'!$C$26*LOG(Log_base_10!A89))</f>
        <v>12.108977156475994</v>
      </c>
      <c r="C89">
        <f t="shared" si="1"/>
        <v>88</v>
      </c>
    </row>
    <row r="90" spans="1:3" x14ac:dyDescent="0.25">
      <c r="A90">
        <f>+A89+'Model Descriptions'!$C$28</f>
        <v>176.5</v>
      </c>
      <c r="B90">
        <f>+'Model Descriptions'!$C$25+('Model Descriptions'!$C$26*LOG(Log_base_10!A90))</f>
        <v>12.133723548619209</v>
      </c>
      <c r="C90">
        <f t="shared" si="1"/>
        <v>89</v>
      </c>
    </row>
    <row r="91" spans="1:3" x14ac:dyDescent="0.25">
      <c r="A91">
        <f>+A90+'Model Descriptions'!$C$28</f>
        <v>178.5</v>
      </c>
      <c r="B91">
        <f>+'Model Descriptions'!$C$25+('Model Descriptions'!$C$26*LOG(Log_base_10!A91))</f>
        <v>12.15819110224106</v>
      </c>
      <c r="C91">
        <f t="shared" si="1"/>
        <v>90</v>
      </c>
    </row>
    <row r="92" spans="1:3" x14ac:dyDescent="0.25">
      <c r="A92">
        <f>+A91+'Model Descriptions'!$C$28</f>
        <v>180.5</v>
      </c>
      <c r="B92">
        <f>+'Model Descriptions'!$C$25+('Model Descriptions'!$C$26*LOG(Log_base_10!A92))</f>
        <v>12.182386031208384</v>
      </c>
      <c r="C92">
        <f t="shared" si="1"/>
        <v>91</v>
      </c>
    </row>
    <row r="93" spans="1:3" x14ac:dyDescent="0.25">
      <c r="A93">
        <f>+A92+'Model Descriptions'!$C$28</f>
        <v>182.5</v>
      </c>
      <c r="B93">
        <f>+'Model Descriptions'!$C$25+('Model Descriptions'!$C$26*LOG(Log_base_10!A93))</f>
        <v>12.206314343962466</v>
      </c>
      <c r="C93">
        <f t="shared" si="1"/>
        <v>92</v>
      </c>
    </row>
    <row r="94" spans="1:3" x14ac:dyDescent="0.25">
      <c r="A94">
        <f>+A93+'Model Descriptions'!$C$28</f>
        <v>184.5</v>
      </c>
      <c r="B94">
        <f>+'Model Descriptions'!$C$25+('Model Descriptions'!$C$26*LOG(Log_base_10!A94))</f>
        <v>12.229981852475396</v>
      </c>
      <c r="C94">
        <f t="shared" si="1"/>
        <v>93</v>
      </c>
    </row>
    <row r="95" spans="1:3" x14ac:dyDescent="0.25">
      <c r="A95">
        <f>+A94+'Model Descriptions'!$C$28</f>
        <v>186.5</v>
      </c>
      <c r="B95">
        <f>+'Model Descriptions'!$C$25+('Model Descriptions'!$C$26*LOG(Log_base_10!A95))</f>
        <v>12.253394180723534</v>
      </c>
      <c r="C95">
        <f t="shared" si="1"/>
        <v>94</v>
      </c>
    </row>
    <row r="96" spans="1:3" x14ac:dyDescent="0.25">
      <c r="A96">
        <f>+A95+'Model Descriptions'!$C$28</f>
        <v>188.5</v>
      </c>
      <c r="B96">
        <f>+'Model Descriptions'!$C$25+('Model Descriptions'!$C$26*LOG(Log_base_10!A96))</f>
        <v>12.276556772709059</v>
      </c>
      <c r="C96">
        <f t="shared" si="1"/>
        <v>95</v>
      </c>
    </row>
    <row r="97" spans="1:3" x14ac:dyDescent="0.25">
      <c r="A97">
        <f>+A96+'Model Descriptions'!$C$28</f>
        <v>190.5</v>
      </c>
      <c r="B97">
        <f>+'Model Descriptions'!$C$25+('Model Descriptions'!$C$26*LOG(Log_base_10!A97))</f>
        <v>12.299474900058192</v>
      </c>
      <c r="C97">
        <f t="shared" si="1"/>
        <v>96</v>
      </c>
    </row>
    <row r="98" spans="1:3" x14ac:dyDescent="0.25">
      <c r="A98">
        <f>+A97+'Model Descriptions'!$C$28</f>
        <v>192.5</v>
      </c>
      <c r="B98">
        <f>+'Model Descriptions'!$C$25+('Model Descriptions'!$C$26*LOG(Log_base_10!A98))</f>
        <v>12.322153669222597</v>
      </c>
      <c r="C98">
        <f t="shared" si="1"/>
        <v>97</v>
      </c>
    </row>
    <row r="99" spans="1:3" x14ac:dyDescent="0.25">
      <c r="A99">
        <f>+A98+'Model Descriptions'!$C$28</f>
        <v>194.5</v>
      </c>
      <c r="B99">
        <f>+'Model Descriptions'!$C$25+('Model Descriptions'!$C$26*LOG(Log_base_10!A99))</f>
        <v>12.344598028308633</v>
      </c>
      <c r="C99">
        <f t="shared" si="1"/>
        <v>98</v>
      </c>
    </row>
    <row r="100" spans="1:3" x14ac:dyDescent="0.25">
      <c r="A100">
        <f>+A99+'Model Descriptions'!$C$28</f>
        <v>196.5</v>
      </c>
      <c r="B100">
        <f>+'Model Descriptions'!$C$25+('Model Descriptions'!$C$26*LOG(Log_base_10!A100))</f>
        <v>12.366812773557227</v>
      </c>
      <c r="C100">
        <f t="shared" si="1"/>
        <v>99</v>
      </c>
    </row>
    <row r="101" spans="1:3" x14ac:dyDescent="0.25">
      <c r="A101">
        <f>+A100+'Model Descriptions'!$C$28</f>
        <v>198.5</v>
      </c>
      <c r="B101">
        <f>+'Model Descriptions'!$C$25+('Model Descriptions'!$C$26*LOG(Log_base_10!A101))</f>
        <v>12.388802555495671</v>
      </c>
      <c r="C101">
        <f t="shared" si="1"/>
        <v>100</v>
      </c>
    </row>
    <row r="102" spans="1:3" x14ac:dyDescent="0.25">
      <c r="A102">
        <f>+A101+'Model Descriptions'!$C$28</f>
        <v>200.5</v>
      </c>
      <c r="B102">
        <f>+'Model Descriptions'!$C$25+('Model Descriptions'!$C$26*LOG(Log_base_10!A102))</f>
        <v>12.410571884781005</v>
      </c>
      <c r="C102">
        <f t="shared" si="1"/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Model_Results</vt:lpstr>
      <vt:lpstr>Model Descriptions</vt:lpstr>
      <vt:lpstr>Sheet1</vt:lpstr>
      <vt:lpstr>Sheet2</vt:lpstr>
      <vt:lpstr>Models_for_tableau</vt:lpstr>
      <vt:lpstr>Linear_Increasing</vt:lpstr>
      <vt:lpstr>Linear_Decreasing</vt:lpstr>
      <vt:lpstr>Log_base_e</vt:lpstr>
      <vt:lpstr>Log_base_10</vt:lpstr>
      <vt:lpstr>Exponential_Growth_Base_e</vt:lpstr>
      <vt:lpstr>Exponential_Decay_Base_e</vt:lpstr>
      <vt:lpstr>Exponential_Growth_Base_10</vt:lpstr>
      <vt:lpstr>Exponential_Decay_Base_10</vt:lpstr>
      <vt:lpstr>Polynomial_degree2</vt:lpstr>
      <vt:lpstr>Polynomial_degree3</vt:lpstr>
      <vt:lpstr>Polynomial_degree4</vt:lpstr>
      <vt:lpstr>Polynomial_degree5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Black</dc:creator>
  <cp:lastModifiedBy>Ken Black</cp:lastModifiedBy>
  <dcterms:created xsi:type="dcterms:W3CDTF">2013-10-14T12:47:43Z</dcterms:created>
  <dcterms:modified xsi:type="dcterms:W3CDTF">2013-10-15T14:57:13Z</dcterms:modified>
</cp:coreProperties>
</file>