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cb_powerhouse\Wordpress\Climate\Alteryx\"/>
    </mc:Choice>
  </mc:AlternateContent>
  <bookViews>
    <workbookView xWindow="0" yWindow="0" windowWidth="30720" windowHeight="12336"/>
  </bookViews>
  <sheets>
    <sheet name="Daily _Climate Data" sheetId="1" r:id="rId1"/>
    <sheet name="Alteryx_flat_file_complete" sheetId="2" r:id="rId2"/>
  </sheets>
  <definedNames>
    <definedName name="_xlnm.Print_Area" localSheetId="0">'Daily _Climate Data'!$A$1:$H$266</definedName>
    <definedName name="_xlnm.Print_Titles" localSheetId="0">'Daily _Climate Data'!$1:$1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3" i="1"/>
  <c r="F14" i="1" l="1"/>
  <c r="F18" i="1" s="1"/>
  <c r="F12" i="1"/>
  <c r="F13" i="1" s="1"/>
  <c r="F11" i="1"/>
  <c r="F10" i="1"/>
  <c r="E15" i="1"/>
  <c r="E13" i="1"/>
  <c r="E12" i="1"/>
  <c r="D12" i="1" s="1"/>
  <c r="E11" i="1"/>
  <c r="D11" i="1" s="1"/>
  <c r="E10" i="1"/>
  <c r="D10" i="1" s="1"/>
  <c r="E9" i="1"/>
  <c r="D9" i="1" s="1"/>
  <c r="H9" i="1" s="1"/>
  <c r="E8" i="1"/>
  <c r="D8" i="1" s="1"/>
  <c r="E7" i="1"/>
  <c r="D7" i="1" s="1"/>
  <c r="E6" i="1"/>
  <c r="D6" i="1" s="1"/>
  <c r="E5" i="1"/>
  <c r="E4" i="1"/>
  <c r="D2" i="1"/>
  <c r="H2" i="1"/>
  <c r="E3" i="1"/>
  <c r="D3" i="1" s="1"/>
  <c r="H3" i="1" s="1"/>
  <c r="D4" i="1"/>
  <c r="H4" i="1" s="1"/>
  <c r="D5" i="1"/>
  <c r="H5" i="1" s="1"/>
  <c r="B6" i="1"/>
  <c r="C6" i="1"/>
  <c r="B7" i="1"/>
  <c r="C7" i="1"/>
  <c r="B8" i="1"/>
  <c r="C8" i="1"/>
  <c r="B9" i="1"/>
  <c r="C9" i="1"/>
  <c r="B10" i="1"/>
  <c r="C10" i="1"/>
  <c r="I14" i="1"/>
  <c r="I18" i="1" s="1"/>
  <c r="I22" i="1" s="1"/>
  <c r="I26" i="1" s="1"/>
  <c r="I30" i="1" s="1"/>
  <c r="I34" i="1" s="1"/>
  <c r="I38" i="1" s="1"/>
  <c r="I42" i="1" s="1"/>
  <c r="I46" i="1" s="1"/>
  <c r="I50" i="1" s="1"/>
  <c r="I54" i="1" s="1"/>
  <c r="I58" i="1" s="1"/>
  <c r="I62" i="1" s="1"/>
  <c r="I66" i="1" s="1"/>
  <c r="I70" i="1" s="1"/>
  <c r="I74" i="1" s="1"/>
  <c r="I78" i="1" s="1"/>
  <c r="I82" i="1" s="1"/>
  <c r="I86" i="1" s="1"/>
  <c r="I90" i="1" s="1"/>
  <c r="I94" i="1" s="1"/>
  <c r="I98" i="1" s="1"/>
  <c r="I102" i="1" s="1"/>
  <c r="I106" i="1" s="1"/>
  <c r="I110" i="1" s="1"/>
  <c r="I114" i="1" s="1"/>
  <c r="I118" i="1" s="1"/>
  <c r="I122" i="1" s="1"/>
  <c r="I126" i="1" s="1"/>
  <c r="C126" i="1" s="1"/>
  <c r="I13" i="1"/>
  <c r="I17" i="1" s="1"/>
  <c r="I21" i="1" s="1"/>
  <c r="I25" i="1" s="1"/>
  <c r="I29" i="1" s="1"/>
  <c r="I33" i="1" s="1"/>
  <c r="I37" i="1" s="1"/>
  <c r="I41" i="1" s="1"/>
  <c r="I45" i="1" s="1"/>
  <c r="I49" i="1" s="1"/>
  <c r="I53" i="1" s="1"/>
  <c r="I57" i="1" s="1"/>
  <c r="I61" i="1" s="1"/>
  <c r="I65" i="1" s="1"/>
  <c r="I69" i="1" s="1"/>
  <c r="I73" i="1" s="1"/>
  <c r="I77" i="1" s="1"/>
  <c r="I81" i="1" s="1"/>
  <c r="I85" i="1" s="1"/>
  <c r="I89" i="1" s="1"/>
  <c r="I93" i="1" s="1"/>
  <c r="I97" i="1" s="1"/>
  <c r="I101" i="1" s="1"/>
  <c r="I105" i="1" s="1"/>
  <c r="I109" i="1" s="1"/>
  <c r="I113" i="1" s="1"/>
  <c r="I117" i="1" s="1"/>
  <c r="I121" i="1" s="1"/>
  <c r="I125" i="1" s="1"/>
  <c r="I129" i="1" s="1"/>
  <c r="B129" i="1" s="1"/>
  <c r="I12" i="1"/>
  <c r="I16" i="1" s="1"/>
  <c r="I20" i="1" s="1"/>
  <c r="I24" i="1" s="1"/>
  <c r="I28" i="1" s="1"/>
  <c r="I32" i="1" s="1"/>
  <c r="I36" i="1" s="1"/>
  <c r="I40" i="1" s="1"/>
  <c r="I44" i="1" s="1"/>
  <c r="I48" i="1" s="1"/>
  <c r="I52" i="1" s="1"/>
  <c r="I56" i="1" s="1"/>
  <c r="I60" i="1" s="1"/>
  <c r="I64" i="1" s="1"/>
  <c r="I68" i="1" s="1"/>
  <c r="I72" i="1" s="1"/>
  <c r="I76" i="1" s="1"/>
  <c r="I80" i="1" s="1"/>
  <c r="I84" i="1" s="1"/>
  <c r="I88" i="1" s="1"/>
  <c r="I92" i="1" s="1"/>
  <c r="I96" i="1" s="1"/>
  <c r="I100" i="1" s="1"/>
  <c r="I104" i="1" s="1"/>
  <c r="I108" i="1" s="1"/>
  <c r="I112" i="1" s="1"/>
  <c r="I116" i="1" s="1"/>
  <c r="I120" i="1" s="1"/>
  <c r="I124" i="1" s="1"/>
  <c r="I128" i="1" s="1"/>
  <c r="B128" i="1" s="1"/>
  <c r="I11" i="1"/>
  <c r="I15" i="1" s="1"/>
  <c r="I19" i="1" s="1"/>
  <c r="I23" i="1" s="1"/>
  <c r="I27" i="1" s="1"/>
  <c r="I31" i="1" s="1"/>
  <c r="I35" i="1" s="1"/>
  <c r="I39" i="1" s="1"/>
  <c r="I43" i="1" s="1"/>
  <c r="I47" i="1" s="1"/>
  <c r="I51" i="1" s="1"/>
  <c r="I55" i="1" s="1"/>
  <c r="I59" i="1" s="1"/>
  <c r="I63" i="1" s="1"/>
  <c r="I67" i="1" s="1"/>
  <c r="I71" i="1" s="1"/>
  <c r="I75" i="1" s="1"/>
  <c r="I79" i="1" s="1"/>
  <c r="I83" i="1" s="1"/>
  <c r="I87" i="1" s="1"/>
  <c r="I91" i="1" s="1"/>
  <c r="I95" i="1" s="1"/>
  <c r="I99" i="1" s="1"/>
  <c r="I103" i="1" s="1"/>
  <c r="I107" i="1" s="1"/>
  <c r="I111" i="1" s="1"/>
  <c r="I115" i="1" s="1"/>
  <c r="I119" i="1" s="1"/>
  <c r="I123" i="1" s="1"/>
  <c r="I127" i="1" s="1"/>
  <c r="C127" i="1" s="1"/>
  <c r="I10" i="1"/>
  <c r="B67" i="1" l="1"/>
  <c r="C63" i="1"/>
  <c r="C105" i="1"/>
  <c r="B72" i="1"/>
  <c r="B25" i="1"/>
  <c r="C44" i="1"/>
  <c r="B126" i="1"/>
  <c r="C93" i="1"/>
  <c r="C113" i="1"/>
  <c r="B21" i="1"/>
  <c r="B83" i="1"/>
  <c r="B104" i="1"/>
  <c r="B66" i="1"/>
  <c r="C20" i="1"/>
  <c r="B11" i="1"/>
  <c r="H11" i="1" s="1"/>
  <c r="B85" i="1"/>
  <c r="B20" i="1"/>
  <c r="C11" i="1"/>
  <c r="C124" i="1"/>
  <c r="C19" i="1"/>
  <c r="B43" i="1"/>
  <c r="B46" i="1"/>
  <c r="B63" i="1"/>
  <c r="B44" i="1"/>
  <c r="C125" i="1"/>
  <c r="C18" i="1"/>
  <c r="B125" i="1"/>
  <c r="B18" i="1"/>
  <c r="C17" i="1"/>
  <c r="C22" i="1"/>
  <c r="B114" i="1"/>
  <c r="C95" i="1"/>
  <c r="B97" i="1"/>
  <c r="C37" i="1"/>
  <c r="C57" i="1"/>
  <c r="C77" i="1"/>
  <c r="C97" i="1"/>
  <c r="C117" i="1"/>
  <c r="B17" i="1"/>
  <c r="B103" i="1"/>
  <c r="B64" i="1"/>
  <c r="B65" i="1"/>
  <c r="B127" i="1"/>
  <c r="C27" i="1"/>
  <c r="C68" i="1"/>
  <c r="C129" i="1"/>
  <c r="C110" i="1"/>
  <c r="C91" i="1"/>
  <c r="C52" i="1"/>
  <c r="C53" i="1"/>
  <c r="B74" i="1"/>
  <c r="B55" i="1"/>
  <c r="B36" i="1"/>
  <c r="B77" i="1"/>
  <c r="B38" i="1"/>
  <c r="B58" i="1"/>
  <c r="B78" i="1"/>
  <c r="B98" i="1"/>
  <c r="B118" i="1"/>
  <c r="C16" i="1"/>
  <c r="C103" i="1"/>
  <c r="C64" i="1"/>
  <c r="C45" i="1"/>
  <c r="C46" i="1"/>
  <c r="B27" i="1"/>
  <c r="B88" i="1"/>
  <c r="C128" i="1"/>
  <c r="B89" i="1"/>
  <c r="C89" i="1"/>
  <c r="B30" i="1"/>
  <c r="C70" i="1"/>
  <c r="B31" i="1"/>
  <c r="C51" i="1"/>
  <c r="B112" i="1"/>
  <c r="B73" i="1"/>
  <c r="C54" i="1"/>
  <c r="C115" i="1"/>
  <c r="C56" i="1"/>
  <c r="C38" i="1"/>
  <c r="C58" i="1"/>
  <c r="C78" i="1"/>
  <c r="C98" i="1"/>
  <c r="C118" i="1"/>
  <c r="B16" i="1"/>
  <c r="B124" i="1"/>
  <c r="B105" i="1"/>
  <c r="B26" i="1"/>
  <c r="C26" i="1"/>
  <c r="H8" i="1"/>
  <c r="B28" i="1"/>
  <c r="C48" i="1"/>
  <c r="C29" i="1"/>
  <c r="B90" i="1"/>
  <c r="C30" i="1"/>
  <c r="C92" i="1"/>
  <c r="C73" i="1"/>
  <c r="C34" i="1"/>
  <c r="B95" i="1"/>
  <c r="B56" i="1"/>
  <c r="B117" i="1"/>
  <c r="B39" i="1"/>
  <c r="B59" i="1"/>
  <c r="B79" i="1"/>
  <c r="B99" i="1"/>
  <c r="B119" i="1"/>
  <c r="C15" i="1"/>
  <c r="B111" i="1"/>
  <c r="C111" i="1"/>
  <c r="B93" i="1"/>
  <c r="C114" i="1"/>
  <c r="C55" i="1"/>
  <c r="C116" i="1"/>
  <c r="C39" i="1"/>
  <c r="C59" i="1"/>
  <c r="C79" i="1"/>
  <c r="C99" i="1"/>
  <c r="C119" i="1"/>
  <c r="B15" i="1"/>
  <c r="C90" i="1"/>
  <c r="B71" i="1"/>
  <c r="C71" i="1"/>
  <c r="B52" i="1"/>
  <c r="B113" i="1"/>
  <c r="B94" i="1"/>
  <c r="B115" i="1"/>
  <c r="B96" i="1"/>
  <c r="B57" i="1"/>
  <c r="B40" i="1"/>
  <c r="B60" i="1"/>
  <c r="B80" i="1"/>
  <c r="B100" i="1"/>
  <c r="B120" i="1"/>
  <c r="C14" i="1"/>
  <c r="B32" i="1"/>
  <c r="C72" i="1"/>
  <c r="B33" i="1"/>
  <c r="B75" i="1"/>
  <c r="B76" i="1"/>
  <c r="B37" i="1"/>
  <c r="C40" i="1"/>
  <c r="C60" i="1"/>
  <c r="C80" i="1"/>
  <c r="C100" i="1"/>
  <c r="C120" i="1"/>
  <c r="B14" i="1"/>
  <c r="B123" i="1"/>
  <c r="B84" i="1"/>
  <c r="B45" i="1"/>
  <c r="B106" i="1"/>
  <c r="C66" i="1"/>
  <c r="B47" i="1"/>
  <c r="C67" i="1"/>
  <c r="B68" i="1"/>
  <c r="C28" i="1"/>
  <c r="B69" i="1"/>
  <c r="B110" i="1"/>
  <c r="C50" i="1"/>
  <c r="B51" i="1"/>
  <c r="B22" i="1"/>
  <c r="C94" i="1"/>
  <c r="C35" i="1"/>
  <c r="C76" i="1"/>
  <c r="B41" i="1"/>
  <c r="B61" i="1"/>
  <c r="B81" i="1"/>
  <c r="B101" i="1"/>
  <c r="B121" i="1"/>
  <c r="C13" i="1"/>
  <c r="C43" i="1"/>
  <c r="C104" i="1"/>
  <c r="C85" i="1"/>
  <c r="C107" i="1"/>
  <c r="B48" i="1"/>
  <c r="B49" i="1"/>
  <c r="C49" i="1"/>
  <c r="B70" i="1"/>
  <c r="C23" i="1"/>
  <c r="C112" i="1"/>
  <c r="B34" i="1"/>
  <c r="B35" i="1"/>
  <c r="B116" i="1"/>
  <c r="C41" i="1"/>
  <c r="C61" i="1"/>
  <c r="C81" i="1"/>
  <c r="C101" i="1"/>
  <c r="C121" i="1"/>
  <c r="B13" i="1"/>
  <c r="H13" i="1" s="1"/>
  <c r="C83" i="1"/>
  <c r="C25" i="1"/>
  <c r="C86" i="1"/>
  <c r="B107" i="1"/>
  <c r="C47" i="1"/>
  <c r="C108" i="1"/>
  <c r="B109" i="1"/>
  <c r="C109" i="1"/>
  <c r="B50" i="1"/>
  <c r="B24" i="1"/>
  <c r="B23" i="1"/>
  <c r="C32" i="1"/>
  <c r="B53" i="1"/>
  <c r="C33" i="1"/>
  <c r="C74" i="1"/>
  <c r="C75" i="1"/>
  <c r="C96" i="1"/>
  <c r="B42" i="1"/>
  <c r="B62" i="1"/>
  <c r="B82" i="1"/>
  <c r="B102" i="1"/>
  <c r="B122" i="1"/>
  <c r="C12" i="1"/>
  <c r="C123" i="1"/>
  <c r="C84" i="1"/>
  <c r="C65" i="1"/>
  <c r="B86" i="1"/>
  <c r="C106" i="1"/>
  <c r="B87" i="1"/>
  <c r="C87" i="1"/>
  <c r="B108" i="1"/>
  <c r="C88" i="1"/>
  <c r="B29" i="1"/>
  <c r="C69" i="1"/>
  <c r="C24" i="1"/>
  <c r="B91" i="1"/>
  <c r="C31" i="1"/>
  <c r="B92" i="1"/>
  <c r="C21" i="1"/>
  <c r="B54" i="1"/>
  <c r="B19" i="1"/>
  <c r="C36" i="1"/>
  <c r="C42" i="1"/>
  <c r="C62" i="1"/>
  <c r="C82" i="1"/>
  <c r="C102" i="1"/>
  <c r="C122" i="1"/>
  <c r="B12" i="1"/>
  <c r="H12" i="1" s="1"/>
  <c r="F15" i="1"/>
  <c r="F22" i="1"/>
  <c r="F19" i="1"/>
  <c r="E19" i="1"/>
  <c r="E14" i="1"/>
  <c r="D14" i="1" s="1"/>
  <c r="H14" i="1" s="1"/>
  <c r="D13" i="1"/>
  <c r="H10" i="1"/>
  <c r="H7" i="1"/>
  <c r="H6" i="1"/>
  <c r="F20" i="1" l="1"/>
  <c r="D19" i="1"/>
  <c r="H19" i="1" s="1"/>
  <c r="E20" i="1"/>
  <c r="F26" i="1"/>
  <c r="F23" i="1"/>
  <c r="E23" i="1"/>
  <c r="D15" i="1"/>
  <c r="F16" i="1"/>
  <c r="E16" i="1"/>
  <c r="D16" i="1" l="1"/>
  <c r="H16" i="1" s="1"/>
  <c r="F17" i="1"/>
  <c r="E17" i="1"/>
  <c r="H15" i="1"/>
  <c r="F24" i="1"/>
  <c r="D23" i="1"/>
  <c r="H23" i="1" s="1"/>
  <c r="E24" i="1"/>
  <c r="F27" i="1"/>
  <c r="F30" i="1"/>
  <c r="E27" i="1"/>
  <c r="F21" i="1"/>
  <c r="D20" i="1"/>
  <c r="H20" i="1" s="1"/>
  <c r="E21" i="1"/>
  <c r="D21" i="1" l="1"/>
  <c r="H21" i="1" s="1"/>
  <c r="E22" i="1"/>
  <c r="D22" i="1" s="1"/>
  <c r="H22" i="1" s="1"/>
  <c r="F31" i="1"/>
  <c r="E31" i="1"/>
  <c r="F34" i="1"/>
  <c r="D27" i="1"/>
  <c r="H27" i="1" s="1"/>
  <c r="E28" i="1"/>
  <c r="F28" i="1"/>
  <c r="F25" i="1"/>
  <c r="D24" i="1"/>
  <c r="H24" i="1" s="1"/>
  <c r="E25" i="1"/>
  <c r="D17" i="1"/>
  <c r="H17" i="1" s="1"/>
  <c r="E18" i="1"/>
  <c r="D18" i="1" s="1"/>
  <c r="H18" i="1" s="1"/>
  <c r="D25" i="1" l="1"/>
  <c r="H25" i="1" s="1"/>
  <c r="E26" i="1"/>
  <c r="D26" i="1" s="1"/>
  <c r="H26" i="1" s="1"/>
  <c r="D28" i="1"/>
  <c r="H28" i="1" s="1"/>
  <c r="F29" i="1"/>
  <c r="E29" i="1"/>
  <c r="F38" i="1"/>
  <c r="F35" i="1"/>
  <c r="E35" i="1"/>
  <c r="F32" i="1"/>
  <c r="D31" i="1"/>
  <c r="H31" i="1" s="1"/>
  <c r="E32" i="1"/>
  <c r="E33" i="1" l="1"/>
  <c r="F33" i="1"/>
  <c r="D32" i="1"/>
  <c r="H32" i="1" s="1"/>
  <c r="F36" i="1"/>
  <c r="D35" i="1"/>
  <c r="H35" i="1" s="1"/>
  <c r="E36" i="1"/>
  <c r="F42" i="1"/>
  <c r="F39" i="1"/>
  <c r="E39" i="1"/>
  <c r="D29" i="1"/>
  <c r="H29" i="1" s="1"/>
  <c r="E30" i="1"/>
  <c r="D30" i="1" s="1"/>
  <c r="H30" i="1" s="1"/>
  <c r="F40" i="1" l="1"/>
  <c r="D39" i="1"/>
  <c r="H39" i="1" s="1"/>
  <c r="E40" i="1"/>
  <c r="F46" i="1"/>
  <c r="F43" i="1"/>
  <c r="E43" i="1"/>
  <c r="F37" i="1"/>
  <c r="D36" i="1"/>
  <c r="H36" i="1" s="1"/>
  <c r="E37" i="1"/>
  <c r="D33" i="1"/>
  <c r="E34" i="1"/>
  <c r="D34" i="1" s="1"/>
  <c r="H34" i="1" s="1"/>
  <c r="H33" i="1" l="1"/>
  <c r="D37" i="1"/>
  <c r="H37" i="1" s="1"/>
  <c r="E38" i="1"/>
  <c r="D38" i="1" s="1"/>
  <c r="H38" i="1" s="1"/>
  <c r="F44" i="1"/>
  <c r="D43" i="1"/>
  <c r="H43" i="1" s="1"/>
  <c r="E44" i="1"/>
  <c r="F47" i="1"/>
  <c r="E47" i="1"/>
  <c r="F50" i="1"/>
  <c r="F41" i="1"/>
  <c r="D40" i="1"/>
  <c r="H40" i="1" s="1"/>
  <c r="E41" i="1"/>
  <c r="F54" i="1" l="1"/>
  <c r="F51" i="1"/>
  <c r="E51" i="1"/>
  <c r="F48" i="1"/>
  <c r="D47" i="1"/>
  <c r="H47" i="1" s="1"/>
  <c r="E48" i="1"/>
  <c r="D41" i="1"/>
  <c r="H41" i="1" s="1"/>
  <c r="E42" i="1"/>
  <c r="D42" i="1" s="1"/>
  <c r="H42" i="1" s="1"/>
  <c r="F45" i="1"/>
  <c r="D44" i="1"/>
  <c r="H44" i="1" s="1"/>
  <c r="E45" i="1"/>
  <c r="F49" i="1" l="1"/>
  <c r="D48" i="1"/>
  <c r="H48" i="1" s="1"/>
  <c r="E49" i="1"/>
  <c r="D45" i="1"/>
  <c r="H45" i="1" s="1"/>
  <c r="E46" i="1"/>
  <c r="D46" i="1" s="1"/>
  <c r="H46" i="1" s="1"/>
  <c r="D51" i="1"/>
  <c r="H51" i="1" s="1"/>
  <c r="F52" i="1"/>
  <c r="E52" i="1"/>
  <c r="F58" i="1"/>
  <c r="F55" i="1"/>
  <c r="E55" i="1"/>
  <c r="F62" i="1" l="1"/>
  <c r="F59" i="1"/>
  <c r="E59" i="1"/>
  <c r="F53" i="1"/>
  <c r="D52" i="1"/>
  <c r="H52" i="1" s="1"/>
  <c r="E53" i="1"/>
  <c r="D55" i="1"/>
  <c r="H55" i="1" s="1"/>
  <c r="F56" i="1"/>
  <c r="E56" i="1"/>
  <c r="E50" i="1"/>
  <c r="D50" i="1" s="1"/>
  <c r="H50" i="1" s="1"/>
  <c r="D49" i="1"/>
  <c r="H49" i="1" s="1"/>
  <c r="F57" i="1" l="1"/>
  <c r="D56" i="1"/>
  <c r="H56" i="1" s="1"/>
  <c r="E57" i="1"/>
  <c r="D53" i="1"/>
  <c r="H53" i="1" s="1"/>
  <c r="E54" i="1"/>
  <c r="D54" i="1" s="1"/>
  <c r="H54" i="1" s="1"/>
  <c r="F60" i="1"/>
  <c r="D59" i="1"/>
  <c r="H59" i="1" s="1"/>
  <c r="E60" i="1"/>
  <c r="F63" i="1"/>
  <c r="E63" i="1"/>
  <c r="F66" i="1"/>
  <c r="E67" i="1" l="1"/>
  <c r="F67" i="1"/>
  <c r="F70" i="1"/>
  <c r="F64" i="1"/>
  <c r="D63" i="1"/>
  <c r="H63" i="1" s="1"/>
  <c r="E64" i="1"/>
  <c r="F61" i="1"/>
  <c r="D60" i="1"/>
  <c r="H60" i="1" s="1"/>
  <c r="E61" i="1"/>
  <c r="D57" i="1"/>
  <c r="H57" i="1" s="1"/>
  <c r="E58" i="1"/>
  <c r="D58" i="1" s="1"/>
  <c r="H58" i="1" s="1"/>
  <c r="F65" i="1" l="1"/>
  <c r="D64" i="1"/>
  <c r="H64" i="1" s="1"/>
  <c r="E65" i="1"/>
  <c r="E68" i="1"/>
  <c r="F68" i="1"/>
  <c r="D67" i="1"/>
  <c r="H67" i="1" s="1"/>
  <c r="D61" i="1"/>
  <c r="H61" i="1" s="1"/>
  <c r="E62" i="1"/>
  <c r="D62" i="1" s="1"/>
  <c r="H62" i="1" s="1"/>
  <c r="E71" i="1"/>
  <c r="F71" i="1"/>
  <c r="F74" i="1"/>
  <c r="D71" i="1" l="1"/>
  <c r="H71" i="1" s="1"/>
  <c r="F72" i="1"/>
  <c r="E72" i="1"/>
  <c r="F78" i="1"/>
  <c r="F75" i="1"/>
  <c r="E75" i="1"/>
  <c r="E69" i="1"/>
  <c r="F69" i="1"/>
  <c r="D68" i="1"/>
  <c r="H68" i="1" s="1"/>
  <c r="E66" i="1"/>
  <c r="D66" i="1" s="1"/>
  <c r="H66" i="1" s="1"/>
  <c r="D65" i="1"/>
  <c r="H65" i="1" s="1"/>
  <c r="E70" i="1" l="1"/>
  <c r="D70" i="1" s="1"/>
  <c r="H70" i="1" s="1"/>
  <c r="D69" i="1"/>
  <c r="H69" i="1" s="1"/>
  <c r="F76" i="1"/>
  <c r="D75" i="1"/>
  <c r="H75" i="1" s="1"/>
  <c r="E76" i="1"/>
  <c r="F82" i="1"/>
  <c r="F79" i="1"/>
  <c r="E79" i="1"/>
  <c r="F73" i="1"/>
  <c r="D72" i="1"/>
  <c r="H72" i="1" s="1"/>
  <c r="E73" i="1"/>
  <c r="F80" i="1" l="1"/>
  <c r="D79" i="1"/>
  <c r="H79" i="1" s="1"/>
  <c r="E80" i="1"/>
  <c r="D73" i="1"/>
  <c r="H73" i="1" s="1"/>
  <c r="E74" i="1"/>
  <c r="D74" i="1" s="1"/>
  <c r="H74" i="1" s="1"/>
  <c r="F86" i="1"/>
  <c r="E83" i="1"/>
  <c r="F83" i="1"/>
  <c r="F77" i="1"/>
  <c r="D76" i="1"/>
  <c r="H76" i="1" s="1"/>
  <c r="E77" i="1"/>
  <c r="D77" i="1" l="1"/>
  <c r="E78" i="1"/>
  <c r="D78" i="1" s="1"/>
  <c r="H78" i="1" s="1"/>
  <c r="H77" i="1"/>
  <c r="F84" i="1"/>
  <c r="D83" i="1"/>
  <c r="H83" i="1" s="1"/>
  <c r="E84" i="1"/>
  <c r="F87" i="1"/>
  <c r="E87" i="1"/>
  <c r="F90" i="1"/>
  <c r="F81" i="1"/>
  <c r="D80" i="1"/>
  <c r="H80" i="1" s="1"/>
  <c r="E81" i="1"/>
  <c r="F94" i="1" l="1"/>
  <c r="E91" i="1"/>
  <c r="F91" i="1"/>
  <c r="F88" i="1"/>
  <c r="D87" i="1"/>
  <c r="H87" i="1" s="1"/>
  <c r="E88" i="1"/>
  <c r="F85" i="1"/>
  <c r="D84" i="1"/>
  <c r="H84" i="1" s="1"/>
  <c r="E85" i="1"/>
  <c r="D81" i="1"/>
  <c r="H81" i="1" s="1"/>
  <c r="E82" i="1"/>
  <c r="D82" i="1" s="1"/>
  <c r="H82" i="1" s="1"/>
  <c r="D85" i="1" l="1"/>
  <c r="H85" i="1" s="1"/>
  <c r="E86" i="1"/>
  <c r="D86" i="1" s="1"/>
  <c r="H86" i="1" s="1"/>
  <c r="F92" i="1"/>
  <c r="E92" i="1"/>
  <c r="D91" i="1"/>
  <c r="H91" i="1" s="1"/>
  <c r="F89" i="1"/>
  <c r="D88" i="1"/>
  <c r="H88" i="1" s="1"/>
  <c r="E89" i="1"/>
  <c r="F98" i="1"/>
  <c r="F95" i="1"/>
  <c r="E95" i="1"/>
  <c r="F96" i="1" l="1"/>
  <c r="E96" i="1"/>
  <c r="D95" i="1"/>
  <c r="H95" i="1" s="1"/>
  <c r="F102" i="1"/>
  <c r="F99" i="1"/>
  <c r="E99" i="1"/>
  <c r="E90" i="1"/>
  <c r="D90" i="1" s="1"/>
  <c r="H90" i="1" s="1"/>
  <c r="D89" i="1"/>
  <c r="H89" i="1" s="1"/>
  <c r="F93" i="1"/>
  <c r="E93" i="1"/>
  <c r="D92" i="1"/>
  <c r="H92" i="1" s="1"/>
  <c r="E94" i="1" l="1"/>
  <c r="D93" i="1"/>
  <c r="H93" i="1" s="1"/>
  <c r="F100" i="1"/>
  <c r="D99" i="1"/>
  <c r="H99" i="1" s="1"/>
  <c r="E100" i="1"/>
  <c r="F103" i="1"/>
  <c r="E103" i="1"/>
  <c r="F106" i="1"/>
  <c r="F97" i="1"/>
  <c r="E97" i="1"/>
  <c r="D96" i="1"/>
  <c r="H96" i="1" s="1"/>
  <c r="E107" i="1" l="1"/>
  <c r="F107" i="1"/>
  <c r="F110" i="1"/>
  <c r="D97" i="1"/>
  <c r="H97" i="1" s="1"/>
  <c r="E98" i="1"/>
  <c r="D98" i="1" s="1"/>
  <c r="H98" i="1" s="1"/>
  <c r="F104" i="1"/>
  <c r="D103" i="1"/>
  <c r="H103" i="1" s="1"/>
  <c r="E104" i="1"/>
  <c r="F101" i="1"/>
  <c r="D100" i="1"/>
  <c r="H100" i="1" s="1"/>
  <c r="E101" i="1"/>
  <c r="D94" i="1"/>
  <c r="H94" i="1" s="1"/>
  <c r="D101" i="1" l="1"/>
  <c r="H101" i="1" s="1"/>
  <c r="E102" i="1"/>
  <c r="D102" i="1" s="1"/>
  <c r="H102" i="1" s="1"/>
  <c r="F105" i="1"/>
  <c r="D104" i="1"/>
  <c r="H104" i="1" s="1"/>
  <c r="E105" i="1"/>
  <c r="F111" i="1"/>
  <c r="E111" i="1"/>
  <c r="F114" i="1"/>
  <c r="D107" i="1"/>
  <c r="H107" i="1" s="1"/>
  <c r="E108" i="1"/>
  <c r="F108" i="1"/>
  <c r="F118" i="1" l="1"/>
  <c r="F115" i="1"/>
  <c r="E115" i="1"/>
  <c r="D111" i="1"/>
  <c r="H111" i="1" s="1"/>
  <c r="E112" i="1"/>
  <c r="F112" i="1"/>
  <c r="D105" i="1"/>
  <c r="H105" i="1" s="1"/>
  <c r="E106" i="1"/>
  <c r="D106" i="1" s="1"/>
  <c r="H106" i="1" s="1"/>
  <c r="E109" i="1"/>
  <c r="D108" i="1"/>
  <c r="H108" i="1" s="1"/>
  <c r="F109" i="1"/>
  <c r="E110" i="1" l="1"/>
  <c r="D110" i="1" s="1"/>
  <c r="H110" i="1" s="1"/>
  <c r="D109" i="1"/>
  <c r="H109" i="1" s="1"/>
  <c r="F116" i="1"/>
  <c r="D115" i="1"/>
  <c r="H115" i="1" s="1"/>
  <c r="E116" i="1"/>
  <c r="E113" i="1"/>
  <c r="F113" i="1"/>
  <c r="D112" i="1"/>
  <c r="H112" i="1" s="1"/>
  <c r="F122" i="1"/>
  <c r="F119" i="1"/>
  <c r="E119" i="1"/>
  <c r="F120" i="1" l="1"/>
  <c r="D119" i="1"/>
  <c r="H119" i="1" s="1"/>
  <c r="E120" i="1"/>
  <c r="F126" i="1"/>
  <c r="F123" i="1"/>
  <c r="E123" i="1"/>
  <c r="D113" i="1"/>
  <c r="H113" i="1" s="1"/>
  <c r="E114" i="1"/>
  <c r="D114" i="1" s="1"/>
  <c r="H114" i="1" s="1"/>
  <c r="F117" i="1"/>
  <c r="D116" i="1"/>
  <c r="H116" i="1" s="1"/>
  <c r="E117" i="1"/>
  <c r="D117" i="1" l="1"/>
  <c r="H117" i="1" s="1"/>
  <c r="E118" i="1"/>
  <c r="D118" i="1" s="1"/>
  <c r="H118" i="1" s="1"/>
  <c r="F124" i="1"/>
  <c r="D123" i="1"/>
  <c r="H123" i="1" s="1"/>
  <c r="E124" i="1"/>
  <c r="F127" i="1"/>
  <c r="E127" i="1"/>
  <c r="F121" i="1"/>
  <c r="D120" i="1"/>
  <c r="H120" i="1" s="1"/>
  <c r="E121" i="1"/>
  <c r="D121" i="1" l="1"/>
  <c r="H121" i="1" s="1"/>
  <c r="E122" i="1"/>
  <c r="D122" i="1" s="1"/>
  <c r="H122" i="1" s="1"/>
  <c r="F128" i="1"/>
  <c r="D127" i="1"/>
  <c r="H127" i="1" s="1"/>
  <c r="E128" i="1"/>
  <c r="F125" i="1"/>
  <c r="D124" i="1"/>
  <c r="H124" i="1" s="1"/>
  <c r="E125" i="1"/>
  <c r="D125" i="1" l="1"/>
  <c r="E126" i="1"/>
  <c r="D126" i="1" s="1"/>
  <c r="H126" i="1" s="1"/>
  <c r="F129" i="1"/>
  <c r="D128" i="1"/>
  <c r="H128" i="1" s="1"/>
  <c r="E129" i="1"/>
  <c r="H125" i="1"/>
  <c r="D129" i="1" l="1"/>
  <c r="H129" i="1" l="1"/>
  <c r="D505" i="1"/>
</calcChain>
</file>

<file path=xl/sharedStrings.xml><?xml version="1.0" encoding="utf-8"?>
<sst xmlns="http://schemas.openxmlformats.org/spreadsheetml/2006/main" count="626" uniqueCount="473">
  <si>
    <t>Field Number</t>
  </si>
  <si>
    <t>Field Name</t>
  </si>
  <si>
    <t>Field Description</t>
  </si>
  <si>
    <t>Length</t>
  </si>
  <si>
    <t>Starting Position</t>
  </si>
  <si>
    <t>Ending Postion</t>
  </si>
  <si>
    <t>Alteryx Data Types</t>
  </si>
  <si>
    <t>Alteryx</t>
  </si>
  <si>
    <t>N</t>
  </si>
  <si>
    <t>------------------------------</t>
  </si>
  <si>
    <t>Variable   Columns   Type</t>
  </si>
  <si>
    <t>ID            1-11   Character</t>
  </si>
  <si>
    <t>These variables have the following definitions:</t>
  </si>
  <si>
    <t>ID         is the station identification code.  Please see "ghcnd-stations.txt"</t>
  </si>
  <si>
    <t xml:space="preserve">           for a complete list of stations and their metadata.</t>
  </si>
  <si>
    <t>Station ID</t>
  </si>
  <si>
    <t>Element</t>
  </si>
  <si>
    <t>is the station identification code.  Please see "ghcnd-stations.txt"</t>
  </si>
  <si>
    <t>is the element type.  See section III for a definition of elements.</t>
  </si>
  <si>
    <t>I</t>
  </si>
  <si>
    <t>Int16</t>
  </si>
  <si>
    <t>V_String</t>
  </si>
  <si>
    <t>Double</t>
  </si>
  <si>
    <t>A</t>
  </si>
  <si>
    <t>Each ".dly" file contains data for one station.  The name of the file</t>
  </si>
  <si>
    <t>corresponds to a station's identification code.  For example</t>
  </si>
  <si>
    <t xml:space="preserve"> "USC00026481.dly"</t>
  </si>
  <si>
    <t>contains the data for the station with the identification code USC00026481).</t>
  </si>
  <si>
    <t>Each record in a file contains one month of daily data.  The variables on each</t>
  </si>
  <si>
    <t>line include the following:</t>
  </si>
  <si>
    <t>YEAR         12-15   Integer</t>
  </si>
  <si>
    <t>MONTH        16-17   Integer</t>
  </si>
  <si>
    <t>ELEMENT      18-21   Character</t>
  </si>
  <si>
    <t>VALUE1       22-26   Integer</t>
  </si>
  <si>
    <t>MFLAG1       27-27   Character</t>
  </si>
  <si>
    <t>QFLAG1       28-28   Character</t>
  </si>
  <si>
    <t>SFLAG1       29-29   Character</t>
  </si>
  <si>
    <t>VALUE2       30-34   Integer</t>
  </si>
  <si>
    <t>MFLAG2       35-35   Character</t>
  </si>
  <si>
    <t>QFLAG2       36-36   Character</t>
  </si>
  <si>
    <t>SFLAG2       37-37   Character</t>
  </si>
  <si>
    <t xml:space="preserve">  .           .          .</t>
  </si>
  <si>
    <t>VALUE31    262-266   Integer</t>
  </si>
  <si>
    <t>MFLAG31    267-267   Character</t>
  </si>
  <si>
    <t>QFLAG31    268-268   Character</t>
  </si>
  <si>
    <t>SFLAG31    269-269   Character</t>
  </si>
  <si>
    <t>YEAR       is the year of the record.</t>
  </si>
  <si>
    <t>MONTH      is the month of the record.</t>
  </si>
  <si>
    <t>ELEMENT    is the element type.   There are five core elements as well as a number</t>
  </si>
  <si>
    <t xml:space="preserve">           of addition elements.  </t>
  </si>
  <si>
    <t xml:space="preserve">   </t>
  </si>
  <si>
    <t xml:space="preserve">   The five core elements are:</t>
  </si>
  <si>
    <t xml:space="preserve">           PRCP = Precipitation (tenths of mm)</t>
  </si>
  <si>
    <t xml:space="preserve">   SNOW = Snowfall (mm)</t>
  </si>
  <si>
    <t xml:space="preserve">   SNWD = Snow depth (mm)</t>
  </si>
  <si>
    <t xml:space="preserve">           TMAX = Maximum temperature (tenths of degrees C)</t>
  </si>
  <si>
    <t xml:space="preserve">           TMIN = Minimum temperature (tenths of degrees C)</t>
  </si>
  <si>
    <t xml:space="preserve">   The other elements are:</t>
  </si>
  <si>
    <t xml:space="preserve">   ACMC = Average cloudiness midnight to midnight from 30-second </t>
  </si>
  <si>
    <t xml:space="preserve">          ceilometer data (percent)</t>
  </si>
  <si>
    <t xml:space="preserve">   ACMH = Average cloudiness midnight to midnight from </t>
  </si>
  <si>
    <t xml:space="preserve">          manual observations (percent)</t>
  </si>
  <si>
    <t xml:space="preserve">           ACSC = Average cloudiness sunrise to sunset from 30-second </t>
  </si>
  <si>
    <t xml:space="preserve">   ACSH = Average cloudiness sunrise to sunset from manual </t>
  </si>
  <si>
    <t xml:space="preserve">          observations (percent)</t>
  </si>
  <si>
    <t xml:space="preserve">   AWND = Average daily wind speed (tenths of meters per second)</t>
  </si>
  <si>
    <t xml:space="preserve">   DAEV = Number of days included in the multiday evaporation</t>
  </si>
  <si>
    <t xml:space="preserve">          total (MDEV)</t>
  </si>
  <si>
    <t xml:space="preserve">   DAPR = Number of days included in the multiday precipiation </t>
  </si>
  <si>
    <t xml:space="preserve">          total (MDPR)</t>
  </si>
  <si>
    <t xml:space="preserve">           DASF = Number of days included in the multiday snowfall </t>
  </si>
  <si>
    <t xml:space="preserve">          total (MDSF)</t>
  </si>
  <si>
    <t xml:space="preserve">  </t>
  </si>
  <si>
    <t xml:space="preserve">   DATN = Number of days included in the multiday minimum temperature </t>
  </si>
  <si>
    <t xml:space="preserve">         (MDTN)</t>
  </si>
  <si>
    <t xml:space="preserve">   DATX = Number of days included in the multiday maximum temperature </t>
  </si>
  <si>
    <t xml:space="preserve">          (MDTX)</t>
  </si>
  <si>
    <t xml:space="preserve">           DAWM = Number of days included in the multiday wind movement</t>
  </si>
  <si>
    <t xml:space="preserve">          (MDWM)</t>
  </si>
  <si>
    <t xml:space="preserve">   DWPR = Number of days with non-zero precipitation included in </t>
  </si>
  <si>
    <t xml:space="preserve">          multiday precipitation total (MDPR)</t>
  </si>
  <si>
    <t xml:space="preserve">   EVAP = Evaporation of water from evaporation pan (tenths of mm)</t>
  </si>
  <si>
    <t xml:space="preserve">   FMTM = Time of fastest mile or fastest 1-minute wind </t>
  </si>
  <si>
    <t xml:space="preserve">          (hours and minutes</t>
  </si>
  <si>
    <t xml:space="preserve"> i.e.</t>
  </si>
  <si>
    <t xml:space="preserve"> HHMM)</t>
  </si>
  <si>
    <t xml:space="preserve">   FRGB = Base of frozen ground layer (cm)</t>
  </si>
  <si>
    <t xml:space="preserve">   FRGT = Top of frozen ground layer (cm)</t>
  </si>
  <si>
    <t xml:space="preserve">   FRTH = Thickness of frozen ground layer (cm)</t>
  </si>
  <si>
    <t xml:space="preserve">   GAHT = Difference between river and gauge height (cm)</t>
  </si>
  <si>
    <t xml:space="preserve">   MDEV = Multiday evaporation total (tenths of mm; use with DAEV)</t>
  </si>
  <si>
    <t xml:space="preserve">   MDPR = Multiday precipitation total (tenths of mm; use with DAPR and </t>
  </si>
  <si>
    <t xml:space="preserve">          DWPR</t>
  </si>
  <si>
    <t xml:space="preserve"> if available)</t>
  </si>
  <si>
    <t xml:space="preserve">   MDSF = Multiday snowfall total </t>
  </si>
  <si>
    <t xml:space="preserve">   MDTN = Multiday minimum temperature (tenths of degrees C; use with </t>
  </si>
  <si>
    <t xml:space="preserve">          DATN)</t>
  </si>
  <si>
    <t xml:space="preserve">   MDTX = Multiday maximum temperature (tenths of degress C; use with </t>
  </si>
  <si>
    <t xml:space="preserve">          DATX)</t>
  </si>
  <si>
    <t xml:space="preserve">   MDWM = Multiday wind movement (km)</t>
  </si>
  <si>
    <t xml:space="preserve">           MNPN = Daily minimum temperature of water in an evaporation pan </t>
  </si>
  <si>
    <t xml:space="preserve">         (tenths of degrees C)</t>
  </si>
  <si>
    <t xml:space="preserve">           MXPN = Daily maximum temperature of water in an evaporation pan </t>
  </si>
  <si>
    <t xml:space="preserve">   PGTM = Peak gust time (hours and minutes</t>
  </si>
  <si>
    <t xml:space="preserve">   PSUN = Daily percent of possible sunshine (percent)</t>
  </si>
  <si>
    <t xml:space="preserve">   SN*# = Minimum soil temperature (tenths of degrees C)</t>
  </si>
  <si>
    <t xml:space="preserve">          where * corresponds to a code</t>
  </si>
  <si>
    <t xml:space="preserve">          for ground cover and # corresponds to a code for soil </t>
  </si>
  <si>
    <t xml:space="preserve">  depth.  </t>
  </si>
  <si>
    <t xml:space="preserve">  Ground cover codes include the following:</t>
  </si>
  <si>
    <t xml:space="preserve">  0 = unknown</t>
  </si>
  <si>
    <t xml:space="preserve">  1 = grass</t>
  </si>
  <si>
    <t xml:space="preserve">  2 = fallow</t>
  </si>
  <si>
    <t xml:space="preserve">  3 = bare ground</t>
  </si>
  <si>
    <t xml:space="preserve">  4 = brome grass</t>
  </si>
  <si>
    <t xml:space="preserve">  5 = sod</t>
  </si>
  <si>
    <t xml:space="preserve">  6 = straw multch</t>
  </si>
  <si>
    <t xml:space="preserve">  7 = grass muck</t>
  </si>
  <si>
    <t xml:space="preserve">  8 = bare muck</t>
  </si>
  <si>
    <t xml:space="preserve">  Depth codes include the following:</t>
  </si>
  <si>
    <t xml:space="preserve">  1 = 5 cm</t>
  </si>
  <si>
    <t xml:space="preserve">  2 = 10 cm</t>
  </si>
  <si>
    <t xml:space="preserve">  3 = 20 cm</t>
  </si>
  <si>
    <t xml:space="preserve">  4 = 50 cm</t>
  </si>
  <si>
    <t xml:space="preserve">  5 = 100 cm</t>
  </si>
  <si>
    <t xml:space="preserve">  6 = 150 cm</t>
  </si>
  <si>
    <t xml:space="preserve">  7 = 180 cm</t>
  </si>
  <si>
    <t xml:space="preserve">   SX*# = Maximum soil temperature (tenths of degrees C) </t>
  </si>
  <si>
    <t xml:space="preserve">          where * corresponds to a code for ground cover </t>
  </si>
  <si>
    <t xml:space="preserve">  and # corresponds to a code for soil depth. </t>
  </si>
  <si>
    <t xml:space="preserve">  See SN*# for ground cover and depth codes. </t>
  </si>
  <si>
    <t xml:space="preserve">           THIC = Thickness of ice on water (tenths of mm)</t>
  </si>
  <si>
    <t xml:space="preserve"> </t>
  </si>
  <si>
    <t xml:space="preserve">   TOBS = Temperature at the time of observation (tenths of degrees C)</t>
  </si>
  <si>
    <t xml:space="preserve">   TSUN = Daily total sunshine (minutes)</t>
  </si>
  <si>
    <t xml:space="preserve">   WDF1 = Direction of fastest 1-minute wind (degrees)</t>
  </si>
  <si>
    <t xml:space="preserve">   WDF2 = Direction of fastest 2-minute wind (degrees)</t>
  </si>
  <si>
    <t xml:space="preserve">   WDF5 = Direction of fastest 5-second wind (degrees)</t>
  </si>
  <si>
    <t xml:space="preserve">   WDFG = Direction of peak wind gust (degrees)</t>
  </si>
  <si>
    <t xml:space="preserve">   WDFI = Direction of highest instantaneous wind (degrees)</t>
  </si>
  <si>
    <t xml:space="preserve">   WDFM = Fastest mile wind direction (degrees)</t>
  </si>
  <si>
    <t xml:space="preserve">           WDMV = 24-hour wind movement (km)</t>
  </si>
  <si>
    <t xml:space="preserve">           WESD = Water equivalent of snow on the ground (tenths of mm)</t>
  </si>
  <si>
    <t xml:space="preserve">   WESF = Water equivalent of snowfall (tenths of mm)</t>
  </si>
  <si>
    <t xml:space="preserve">   WSF1 = Fastest 1-minute wind speed (tenths of meters per second)</t>
  </si>
  <si>
    <t xml:space="preserve">   WSF2 = Fastest 2-minute wind speed (tenths of meters per second)</t>
  </si>
  <si>
    <t xml:space="preserve">   WSF5 = Fastest 5-second wind speed (tenths of meters per second)</t>
  </si>
  <si>
    <t xml:space="preserve">   WSFG = Peak guest wind speed (tenths of meters per second)</t>
  </si>
  <si>
    <t xml:space="preserve">   WSFI = Highest instantaneous wind speed (tenths of meters per second)</t>
  </si>
  <si>
    <t xml:space="preserve">   WSFM = Fastest mile wind speed (tenths of meters per second)</t>
  </si>
  <si>
    <t xml:space="preserve">   WT** = Weather Type where ** has one of the following values:</t>
  </si>
  <si>
    <t xml:space="preserve">                  01 = Fog</t>
  </si>
  <si>
    <t xml:space="preserve"> ice fog</t>
  </si>
  <si>
    <t xml:space="preserve"> or freezing fog (may include heavy fog)</t>
  </si>
  <si>
    <t xml:space="preserve">                  02 = Heavy fog or heaving freezing fog (not always </t>
  </si>
  <si>
    <t xml:space="preserve">       distinquished from fog)</t>
  </si>
  <si>
    <t xml:space="preserve">                  03 = Thunder</t>
  </si>
  <si>
    <t xml:space="preserve">                  04 = Ice pellets</t>
  </si>
  <si>
    <t xml:space="preserve"> sleet</t>
  </si>
  <si>
    <t xml:space="preserve"> snow pellets</t>
  </si>
  <si>
    <t xml:space="preserve"> or small hail </t>
  </si>
  <si>
    <t xml:space="preserve">                  05 = Hail (may include small hail)</t>
  </si>
  <si>
    <t xml:space="preserve">                  06 = Glaze or rime </t>
  </si>
  <si>
    <t xml:space="preserve">                  07 = Dust</t>
  </si>
  <si>
    <t xml:space="preserve"> volcanic ash</t>
  </si>
  <si>
    <t xml:space="preserve"> blowing dust</t>
  </si>
  <si>
    <t xml:space="preserve"> blowing sand</t>
  </si>
  <si>
    <t xml:space="preserve"> or </t>
  </si>
  <si>
    <t xml:space="preserve">       blowing obstruction</t>
  </si>
  <si>
    <t xml:space="preserve">                  08 = Smoke or haze </t>
  </si>
  <si>
    <t xml:space="preserve">                  09 = Blowing or drifting snow</t>
  </si>
  <si>
    <t xml:space="preserve">                  10 = Tornado</t>
  </si>
  <si>
    <t xml:space="preserve"> waterspout</t>
  </si>
  <si>
    <t xml:space="preserve"> or funnel cloud </t>
  </si>
  <si>
    <t xml:space="preserve">                  11 = High or damaging winds</t>
  </si>
  <si>
    <t xml:space="preserve">                  12 = Blowing spray</t>
  </si>
  <si>
    <t xml:space="preserve">                  13 = Mist</t>
  </si>
  <si>
    <t xml:space="preserve">                  14 = Drizzle</t>
  </si>
  <si>
    <t xml:space="preserve">                  15 = Freezing drizzle </t>
  </si>
  <si>
    <t xml:space="preserve">                  16 = Rain (may include freezing rain</t>
  </si>
  <si>
    <t xml:space="preserve"> drizzle</t>
  </si>
  <si>
    <t xml:space="preserve"> and</t>
  </si>
  <si>
    <t xml:space="preserve">       freezing drizzle) </t>
  </si>
  <si>
    <t xml:space="preserve">                  17 = Freezing rain </t>
  </si>
  <si>
    <t xml:space="preserve">                  18 = Snow</t>
  </si>
  <si>
    <t xml:space="preserve"> snow grains</t>
  </si>
  <si>
    <t xml:space="preserve"> or ice crystals</t>
  </si>
  <si>
    <t xml:space="preserve">                  19 = Unknown source of precipitation </t>
  </si>
  <si>
    <t xml:space="preserve">                  21 = Ground fog </t>
  </si>
  <si>
    <t xml:space="preserve">                  22 = Ice fog or freezing fog</t>
  </si>
  <si>
    <t xml:space="preserve">            WV** = Weather in the Vicinity where ** has one of the following </t>
  </si>
  <si>
    <t xml:space="preserve">           values:</t>
  </si>
  <si>
    <t xml:space="preserve">   01 = Fog</t>
  </si>
  <si>
    <t xml:space="preserve">   03 = Thunder</t>
  </si>
  <si>
    <t xml:space="preserve">   07 = Ash</t>
  </si>
  <si>
    <t xml:space="preserve"> dust</t>
  </si>
  <si>
    <t xml:space="preserve"> sand</t>
  </si>
  <si>
    <t xml:space="preserve"> or other blowing obstruction</t>
  </si>
  <si>
    <t xml:space="preserve">   18 = Snow or ice crystals</t>
  </si>
  <si>
    <t xml:space="preserve">   20 = Rain or snow shower</t>
  </si>
  <si>
    <t>VALUE1     is the value on the first day of the month (missing = -9999).</t>
  </si>
  <si>
    <t>MFLAG1     is the measurement flag for the first day of the month.  There are</t>
  </si>
  <si>
    <t xml:space="preserve">           ten possible values:</t>
  </si>
  <si>
    <t xml:space="preserve">           Blank = no measurement information applicable</t>
  </si>
  <si>
    <t xml:space="preserve">           B     = precipitation total formed from two 12-hour totals</t>
  </si>
  <si>
    <t xml:space="preserve">           D     = precipitation total formed from four six-hour totals</t>
  </si>
  <si>
    <t xml:space="preserve">   H     = represents highest or lowest hourly temperature</t>
  </si>
  <si>
    <t xml:space="preserve">   K     = converted from knots </t>
  </si>
  <si>
    <t xml:space="preserve">   L     = temperature appears to be lagged with respect to reported</t>
  </si>
  <si>
    <t xml:space="preserve">           hour of observation </t>
  </si>
  <si>
    <t xml:space="preserve">           O     = converted from oktas </t>
  </si>
  <si>
    <t xml:space="preserve">   P     = identified as "missing presumed zero" in DSI 3200 and 3206</t>
  </si>
  <si>
    <t xml:space="preserve">           T     = trace of precipitation</t>
  </si>
  <si>
    <t xml:space="preserve"> snowfall</t>
  </si>
  <si>
    <t xml:space="preserve"> or snow depth</t>
  </si>
  <si>
    <t xml:space="preserve">   W     = converted from 16-point WBAN code (for wind direction)</t>
  </si>
  <si>
    <t xml:space="preserve">QFLAG1     is the quality flag for the first day of the month.  There are </t>
  </si>
  <si>
    <t xml:space="preserve">           fourteen possible values:</t>
  </si>
  <si>
    <t xml:space="preserve">           Blank = did not fail any quality assurance check</t>
  </si>
  <si>
    <t xml:space="preserve">           D     = failed duplicate check</t>
  </si>
  <si>
    <t xml:space="preserve">           G     = failed gap check</t>
  </si>
  <si>
    <t xml:space="preserve">           I     = failed internal consistency check</t>
  </si>
  <si>
    <t xml:space="preserve">           K     = failed streak/frequent-value check</t>
  </si>
  <si>
    <t xml:space="preserve">   L     = failed check on length of multiday period </t>
  </si>
  <si>
    <t xml:space="preserve">           M     = failed megaconsistency check</t>
  </si>
  <si>
    <t xml:space="preserve">           N     = failed naught check</t>
  </si>
  <si>
    <t xml:space="preserve">           O     = failed climatological outlier check</t>
  </si>
  <si>
    <t xml:space="preserve">           R     = failed lagged range check</t>
  </si>
  <si>
    <t xml:space="preserve">           S     = failed spatial consistency check</t>
  </si>
  <si>
    <t xml:space="preserve">           T     = failed temporal consistency check</t>
  </si>
  <si>
    <t xml:space="preserve">           W     = temperature too warm for snow</t>
  </si>
  <si>
    <t xml:space="preserve">           X     = failed bounds check</t>
  </si>
  <si>
    <t xml:space="preserve">   Z     = flagged as a result of an official Datzilla </t>
  </si>
  <si>
    <t xml:space="preserve">           investigation</t>
  </si>
  <si>
    <t xml:space="preserve">SFLAG1     is the source flag for the first day of the month.  There are </t>
  </si>
  <si>
    <t xml:space="preserve">           twenty eight possible values (including blank</t>
  </si>
  <si>
    <t xml:space="preserve"> upper and </t>
  </si>
  <si>
    <t xml:space="preserve">   lower case letters):</t>
  </si>
  <si>
    <t xml:space="preserve">           Blank = No source (i.e.</t>
  </si>
  <si>
    <t xml:space="preserve"> data value missing)</t>
  </si>
  <si>
    <t xml:space="preserve">           0     = U.S. Cooperative Summary of the Day (NCDC DSI-3200)</t>
  </si>
  <si>
    <t xml:space="preserve">           6     = CDMP Cooperative Summary of the Day (NCDC DSI-3206)</t>
  </si>
  <si>
    <t xml:space="preserve">           7     = U.S. Cooperative Summary of the Day -- Transmitted </t>
  </si>
  <si>
    <t xml:space="preserve">           via WxCoder3 (NCDC DSI-3207)</t>
  </si>
  <si>
    <t xml:space="preserve">           A     = U.S. Automated Surface Observing System (ASOS) </t>
  </si>
  <si>
    <t xml:space="preserve">                   real-time data (since January 1</t>
  </si>
  <si>
    <t xml:space="preserve"> 2006)</t>
  </si>
  <si>
    <t xml:space="preserve">   a     = Australian data from the Australian Bureau of Meteorology</t>
  </si>
  <si>
    <t xml:space="preserve">           B     = U.S. ASOS data for October 2000-December 2005 (NCDC </t>
  </si>
  <si>
    <t xml:space="preserve">                   DSI-3211)</t>
  </si>
  <si>
    <t xml:space="preserve">   b     = Belarus update</t>
  </si>
  <si>
    <t xml:space="preserve">   E     = European Climate Assessment and Dataset (Klein Tank </t>
  </si>
  <si>
    <t xml:space="preserve">           et al.</t>
  </si>
  <si>
    <t xml:space="preserve"> 2002)</t>
  </si>
  <si>
    <t xml:space="preserve">           F     = U.S. Fort data </t>
  </si>
  <si>
    <t xml:space="preserve">           G     = Official Global Climate Observing System (GCOS) or </t>
  </si>
  <si>
    <t xml:space="preserve">                   other government-supplied data</t>
  </si>
  <si>
    <t xml:space="preserve">           H     = High Plains Regional Climate Center real-time data</t>
  </si>
  <si>
    <t xml:space="preserve">           I     = International collection (non U.S. data received through</t>
  </si>
  <si>
    <t xml:space="preserve">           personal contacts)</t>
  </si>
  <si>
    <t xml:space="preserve">           K     = U.S. Cooperative Summary of the Day data digitized from</t>
  </si>
  <si>
    <t xml:space="preserve">           paper observer forms (from 2011 to present)</t>
  </si>
  <si>
    <t xml:space="preserve">           M     = Monthly METAR Extract (additional ASOS data)</t>
  </si>
  <si>
    <t xml:space="preserve">   N     = Community Collaborative Rain</t>
  </si>
  <si>
    <t xml:space="preserve"> Hail</t>
  </si>
  <si>
    <t>and Snow (CoCoRaHS)</t>
  </si>
  <si>
    <t xml:space="preserve">   Q     = Data from several African countries that had been </t>
  </si>
  <si>
    <t xml:space="preserve">           "quarantined"</t>
  </si>
  <si>
    <t xml:space="preserve"> that is</t>
  </si>
  <si>
    <t xml:space="preserve"> withheld from public release</t>
  </si>
  <si>
    <t xml:space="preserve">   until permission was granted from the respective </t>
  </si>
  <si>
    <t xml:space="preserve">           meteorological services</t>
  </si>
  <si>
    <t xml:space="preserve">           R     = NCDC Reference Network Database (Climate Reference Network</t>
  </si>
  <si>
    <t xml:space="preserve">           and Historical Climatology Network-Modernized)</t>
  </si>
  <si>
    <t xml:space="preserve">   r     = All-Russian Research Institute of Hydrometeorological </t>
  </si>
  <si>
    <t xml:space="preserve">           Information-World Data Center</t>
  </si>
  <si>
    <t xml:space="preserve">           S     = Global Summary of the Day (NCDC DSI-9618)</t>
  </si>
  <si>
    <t xml:space="preserve">                   NOTE: "S" values are derived from hourly synoptic reports</t>
  </si>
  <si>
    <t xml:space="preserve">                   exchanged on the Global Telecommunications System (GTS).</t>
  </si>
  <si>
    <t xml:space="preserve">                   Daily values derived in this fashion may differ significantly</t>
  </si>
  <si>
    <t xml:space="preserve">                   from "true" daily data</t>
  </si>
  <si>
    <t xml:space="preserve"> particularly for precipitation</t>
  </si>
  <si>
    <t xml:space="preserve">                   (i.e.</t>
  </si>
  <si>
    <t xml:space="preserve"> use with caution).</t>
  </si>
  <si>
    <t xml:space="preserve">   s     = China Meteorological Administration/National Meteorological Information Center/</t>
  </si>
  <si>
    <t xml:space="preserve">           Climatic Data Center (http://cdc.cma.gov.cn)</t>
  </si>
  <si>
    <t xml:space="preserve">           T     = SNOwpack TELemtry (SNOTEL) data obtained from the Western</t>
  </si>
  <si>
    <t xml:space="preserve">           Regional Climate Center</t>
  </si>
  <si>
    <t xml:space="preserve">   U     = Remote Automatic Weather Station (RAWS) data obtained</t>
  </si>
  <si>
    <t xml:space="preserve">           from the Western Regional Climate Center</t>
  </si>
  <si>
    <t xml:space="preserve">   u     = Ukraine update</t>
  </si>
  <si>
    <t xml:space="preserve">   W     = WBAN/ASOS Summary of the Day from NCDC's Integrated </t>
  </si>
  <si>
    <t xml:space="preserve">           Surface Data (ISD).  </t>
  </si>
  <si>
    <t xml:space="preserve">           X     = U.S. First-Order Summary of the Day (NCDC DSI-3210)</t>
  </si>
  <si>
    <t xml:space="preserve">   Z     = Datzilla official additions or replacements </t>
  </si>
  <si>
    <t xml:space="preserve">   z     = Uzbekistan update</t>
  </si>
  <si>
    <t xml:space="preserve">   When data are available for the same time from more than one source</t>
  </si>
  <si>
    <t xml:space="preserve">   the highest priority source is chosen according to the following</t>
  </si>
  <si>
    <t xml:space="preserve">   priority order (from highest to lowest):</t>
  </si>
  <si>
    <t xml:space="preserve">   Z</t>
  </si>
  <si>
    <t>R</t>
  </si>
  <si>
    <t>X</t>
  </si>
  <si>
    <t>W</t>
  </si>
  <si>
    <t>K</t>
  </si>
  <si>
    <t>F</t>
  </si>
  <si>
    <t>B</t>
  </si>
  <si>
    <t>M</t>
  </si>
  <si>
    <t>r</t>
  </si>
  <si>
    <t>E</t>
  </si>
  <si>
    <t>z</t>
  </si>
  <si>
    <t>u</t>
  </si>
  <si>
    <t>b</t>
  </si>
  <si>
    <t>a</t>
  </si>
  <si>
    <t>s</t>
  </si>
  <si>
    <t>G</t>
  </si>
  <si>
    <t>Q</t>
  </si>
  <si>
    <t>T</t>
  </si>
  <si>
    <t>U</t>
  </si>
  <si>
    <t>H</t>
  </si>
  <si>
    <t>S</t>
  </si>
  <si>
    <t>VALUE2     is the value on the second day of the month</t>
  </si>
  <si>
    <t>MFLAG2     is the measurement flag for the second day of the month.</t>
  </si>
  <si>
    <t>QFLAG2     is the quality flag for the second day of the month.</t>
  </si>
  <si>
    <t>SFLAG2     is the source flag for the second day of the month.</t>
  </si>
  <si>
    <t xml:space="preserve">... and so on through the 31st day of the month.  Note: If the month has less </t>
  </si>
  <si>
    <t>than 31 days</t>
  </si>
  <si>
    <t xml:space="preserve"> then the remaining variables are set to missing (e.g.</t>
  </si>
  <si>
    <t xml:space="preserve"> for April</t>
  </si>
  <si>
    <t>VALUE31 = -9999</t>
  </si>
  <si>
    <t xml:space="preserve"> MFLAG31 = blank</t>
  </si>
  <si>
    <t xml:space="preserve"> QFLAG31 = blank</t>
  </si>
  <si>
    <t xml:space="preserve"> SFLAG31 = blank).</t>
  </si>
  <si>
    <t>Year</t>
  </si>
  <si>
    <t>Month</t>
  </si>
  <si>
    <t>is the year of the record.</t>
  </si>
  <si>
    <t>is the month of the record.</t>
  </si>
  <si>
    <t>String</t>
  </si>
  <si>
    <t>&lt;flatfile version="1"&gt;</t>
  </si>
  <si>
    <t xml:space="preserve">   &lt;file</t>
  </si>
  <si>
    <t xml:space="preserve">      path="D:\kcb\Wordpress\Climate\Alteryx\data"</t>
  </si>
  <si>
    <t xml:space="preserve">      /&gt;</t>
  </si>
  <si>
    <t xml:space="preserve">   &lt;fields&gt;</t>
  </si>
  <si>
    <t>&lt;field name = "Station ID" type = "V_String" length = "11" /&gt;</t>
  </si>
  <si>
    <t>&lt;field name = "Year" type = "Double" length = "4" /&gt;</t>
  </si>
  <si>
    <t>&lt;field name = "Month" type = "Double" length = "2" /&gt;</t>
  </si>
  <si>
    <t>&lt;field name = "Element" type = "V_String" length = "4" /&gt;</t>
  </si>
  <si>
    <t>&lt;field name = "Value 1" type = "Int16" length = "5" /&gt;</t>
  </si>
  <si>
    <t>&lt;field name = "Mflag 1" type = "String" length = "1" /&gt;</t>
  </si>
  <si>
    <t>&lt;field name = "Qflag 1" type = "String" length = "1" /&gt;</t>
  </si>
  <si>
    <t>&lt;field name = "Sflag 1" type = "String" length = "1" /&gt;</t>
  </si>
  <si>
    <t>&lt;field name = "Value 2" type = "Int16" length = "5" /&gt;</t>
  </si>
  <si>
    <t>&lt;field name = "Mflag 2" type = "String" length = "1" /&gt;</t>
  </si>
  <si>
    <t>&lt;field name = "Qflag 2" type = "String" length = "1" /&gt;</t>
  </si>
  <si>
    <t>&lt;field name = "Sflag 2" type = "String" length = "1" /&gt;</t>
  </si>
  <si>
    <t>&lt;field name = "Value 3" type = "Int16" length = "5" /&gt;</t>
  </si>
  <si>
    <t>&lt;field name = "Mflag 3" type = "String" length = "1" /&gt;</t>
  </si>
  <si>
    <t>&lt;field name = "Qflag 3" type = "String" length = "1" /&gt;</t>
  </si>
  <si>
    <t>&lt;field name = "Sflag 3" type = "String" length = "1" /&gt;</t>
  </si>
  <si>
    <t>&lt;field name = "Value 4" type = "Int16" length = "5" /&gt;</t>
  </si>
  <si>
    <t>&lt;field name = "Mflag 4" type = "String" length = "1" /&gt;</t>
  </si>
  <si>
    <t>&lt;field name = "Qflag 4" type = "String" length = "1" /&gt;</t>
  </si>
  <si>
    <t>&lt;field name = "Sflag 4" type = "String" length = "1" /&gt;</t>
  </si>
  <si>
    <t>&lt;field name = "Value 5" type = "Int16" length = "5" /&gt;</t>
  </si>
  <si>
    <t>&lt;field name = "Mflag 5" type = "String" length = "1" /&gt;</t>
  </si>
  <si>
    <t>&lt;field name = "Qflag 5" type = "String" length = "1" /&gt;</t>
  </si>
  <si>
    <t>&lt;field name = "Sflag 5" type = "String" length = "1" /&gt;</t>
  </si>
  <si>
    <t>&lt;field name = "Value 6" type = "Int16" length = "5" /&gt;</t>
  </si>
  <si>
    <t>&lt;field name = "Mflag 6" type = "String" length = "1" /&gt;</t>
  </si>
  <si>
    <t>&lt;field name = "Qflag 6" type = "String" length = "1" /&gt;</t>
  </si>
  <si>
    <t>&lt;field name = "Sflag 6" type = "String" length = "1" /&gt;</t>
  </si>
  <si>
    <t>&lt;field name = "Value 7" type = "Int16" length = "5" /&gt;</t>
  </si>
  <si>
    <t>&lt;field name = "Mflag 7" type = "String" length = "1" /&gt;</t>
  </si>
  <si>
    <t>&lt;field name = "Qflag 7" type = "String" length = "1" /&gt;</t>
  </si>
  <si>
    <t>&lt;field name = "Sflag 7" type = "String" length = "1" /&gt;</t>
  </si>
  <si>
    <t>&lt;field name = "Value 8" type = "Int16" length = "5" /&gt;</t>
  </si>
  <si>
    <t>&lt;field name = "Mflag 8" type = "String" length = "1" /&gt;</t>
  </si>
  <si>
    <t>&lt;field name = "Qflag 8" type = "String" length = "1" /&gt;</t>
  </si>
  <si>
    <t>&lt;field name = "Sflag 8" type = "String" length = "1" /&gt;</t>
  </si>
  <si>
    <t>&lt;field name = "Value 9" type = "Int16" length = "5" /&gt;</t>
  </si>
  <si>
    <t>&lt;field name = "Mflag 9" type = "String" length = "1" /&gt;</t>
  </si>
  <si>
    <t>&lt;field name = "Qflag 9" type = "String" length = "1" /&gt;</t>
  </si>
  <si>
    <t>&lt;field name = "Sflag 9" type = "String" length = "1" /&gt;</t>
  </si>
  <si>
    <t>&lt;field name = "Value 10" type = "Int16" length = "5" /&gt;</t>
  </si>
  <si>
    <t>&lt;field name = "Mflag 10" type = "String" length = "1" /&gt;</t>
  </si>
  <si>
    <t>&lt;field name = "Qflag 10" type = "String" length = "1" /&gt;</t>
  </si>
  <si>
    <t>&lt;field name = "Sflag 10" type = "String" length = "1" /&gt;</t>
  </si>
  <si>
    <t>&lt;field name = "Value 11" type = "Int16" length = "5" /&gt;</t>
  </si>
  <si>
    <t>&lt;field name = "Mflag 11" type = "String" length = "1" /&gt;</t>
  </si>
  <si>
    <t>&lt;field name = "Qflag 11" type = "String" length = "1" /&gt;</t>
  </si>
  <si>
    <t>&lt;field name = "Sflag 11" type = "String" length = "1" /&gt;</t>
  </si>
  <si>
    <t>&lt;field name = "Value 12" type = "Int16" length = "5" /&gt;</t>
  </si>
  <si>
    <t>&lt;field name = "Mflag 12" type = "String" length = "1" /&gt;</t>
  </si>
  <si>
    <t>&lt;field name = "Qflag 12" type = "String" length = "1" /&gt;</t>
  </si>
  <si>
    <t>&lt;field name = "Sflag 12" type = "String" length = "1" /&gt;</t>
  </si>
  <si>
    <t>&lt;field name = "Value 13" type = "Int16" length = "5" /&gt;</t>
  </si>
  <si>
    <t>&lt;field name = "Mflag 13" type = "String" length = "1" /&gt;</t>
  </si>
  <si>
    <t>&lt;field name = "Qflag 13" type = "String" length = "1" /&gt;</t>
  </si>
  <si>
    <t>&lt;field name = "Sflag 13" type = "String" length = "1" /&gt;</t>
  </si>
  <si>
    <t>&lt;field name = "Value 14" type = "Int16" length = "5" /&gt;</t>
  </si>
  <si>
    <t>&lt;field name = "Mflag 14" type = "String" length = "1" /&gt;</t>
  </si>
  <si>
    <t>&lt;field name = "Qflag 14" type = "String" length = "1" /&gt;</t>
  </si>
  <si>
    <t>&lt;field name = "Sflag 14" type = "String" length = "1" /&gt;</t>
  </si>
  <si>
    <t>&lt;field name = "Value 15" type = "Int16" length = "5" /&gt;</t>
  </si>
  <si>
    <t>&lt;field name = "Mflag 15" type = "String" length = "1" /&gt;</t>
  </si>
  <si>
    <t>&lt;field name = "Qflag 15" type = "String" length = "1" /&gt;</t>
  </si>
  <si>
    <t>&lt;field name = "Sflag 15" type = "String" length = "1" /&gt;</t>
  </si>
  <si>
    <t>&lt;field name = "Value 16" type = "Int16" length = "5" /&gt;</t>
  </si>
  <si>
    <t>&lt;field name = "Mflag 16" type = "String" length = "1" /&gt;</t>
  </si>
  <si>
    <t>&lt;field name = "Qflag 16" type = "String" length = "1" /&gt;</t>
  </si>
  <si>
    <t>&lt;field name = "Sflag 16" type = "String" length = "1" /&gt;</t>
  </si>
  <si>
    <t>&lt;field name = "Value 17" type = "Int16" length = "5" /&gt;</t>
  </si>
  <si>
    <t>&lt;field name = "Mflag 17" type = "String" length = "1" /&gt;</t>
  </si>
  <si>
    <t>&lt;field name = "Qflag 17" type = "String" length = "1" /&gt;</t>
  </si>
  <si>
    <t>&lt;field name = "Sflag 17" type = "String" length = "1" /&gt;</t>
  </si>
  <si>
    <t>&lt;field name = "Value 18" type = "Int16" length = "5" /&gt;</t>
  </si>
  <si>
    <t>&lt;field name = "Mflag 18" type = "String" length = "1" /&gt;</t>
  </si>
  <si>
    <t>&lt;field name = "Qflag 18" type = "String" length = "1" /&gt;</t>
  </si>
  <si>
    <t>&lt;field name = "Sflag 18" type = "String" length = "1" /&gt;</t>
  </si>
  <si>
    <t>&lt;field name = "Value 19" type = "Int16" length = "5" /&gt;</t>
  </si>
  <si>
    <t>&lt;field name = "Mflag 19" type = "String" length = "1" /&gt;</t>
  </si>
  <si>
    <t>&lt;field name = "Qflag 19" type = "String" length = "1" /&gt;</t>
  </si>
  <si>
    <t>&lt;field name = "Sflag 19" type = "String" length = "1" /&gt;</t>
  </si>
  <si>
    <t>&lt;field name = "Value 20" type = "Int16" length = "5" /&gt;</t>
  </si>
  <si>
    <t>&lt;field name = "Mflag 20" type = "String" length = "1" /&gt;</t>
  </si>
  <si>
    <t>&lt;field name = "Qflag 20" type = "String" length = "1" /&gt;</t>
  </si>
  <si>
    <t>&lt;field name = "Sflag 20" type = "String" length = "1" /&gt;</t>
  </si>
  <si>
    <t>&lt;field name = "Value 21" type = "Int16" length = "5" /&gt;</t>
  </si>
  <si>
    <t>&lt;field name = "Mflag 21" type = "String" length = "1" /&gt;</t>
  </si>
  <si>
    <t>&lt;field name = "Qflag 21" type = "String" length = "1" /&gt;</t>
  </si>
  <si>
    <t>&lt;field name = "Sflag 21" type = "String" length = "1" /&gt;</t>
  </si>
  <si>
    <t>&lt;field name = "Value 22" type = "Int16" length = "5" /&gt;</t>
  </si>
  <si>
    <t>&lt;field name = "Mflag 22" type = "String" length = "1" /&gt;</t>
  </si>
  <si>
    <t>&lt;field name = "Qflag 22" type = "String" length = "1" /&gt;</t>
  </si>
  <si>
    <t>&lt;field name = "Sflag 22" type = "String" length = "1" /&gt;</t>
  </si>
  <si>
    <t>&lt;field name = "Value 23" type = "Int16" length = "5" /&gt;</t>
  </si>
  <si>
    <t>&lt;field name = "Mflag 23" type = "String" length = "1" /&gt;</t>
  </si>
  <si>
    <t>&lt;field name = "Qflag 23" type = "String" length = "1" /&gt;</t>
  </si>
  <si>
    <t>&lt;field name = "Sflag 23" type = "String" length = "1" /&gt;</t>
  </si>
  <si>
    <t>&lt;field name = "Value 24" type = "Int16" length = "5" /&gt;</t>
  </si>
  <si>
    <t>&lt;field name = "Mflag 24" type = "String" length = "1" /&gt;</t>
  </si>
  <si>
    <t>&lt;field name = "Qflag 24" type = "String" length = "1" /&gt;</t>
  </si>
  <si>
    <t>&lt;field name = "Sflag 24" type = "String" length = "1" /&gt;</t>
  </si>
  <si>
    <t>&lt;field name = "Value 25" type = "Int16" length = "5" /&gt;</t>
  </si>
  <si>
    <t>&lt;field name = "Mflag 25" type = "String" length = "1" /&gt;</t>
  </si>
  <si>
    <t>&lt;field name = "Qflag 25" type = "String" length = "1" /&gt;</t>
  </si>
  <si>
    <t>&lt;field name = "Sflag 25" type = "String" length = "1" /&gt;</t>
  </si>
  <si>
    <t>&lt;field name = "Value 26" type = "Int16" length = "5" /&gt;</t>
  </si>
  <si>
    <t>&lt;field name = "Mflag 26" type = "String" length = "1" /&gt;</t>
  </si>
  <si>
    <t>&lt;field name = "Qflag 26" type = "String" length = "1" /&gt;</t>
  </si>
  <si>
    <t>&lt;field name = "Sflag 26" type = "String" length = "1" /&gt;</t>
  </si>
  <si>
    <t>&lt;field name = "Value 27" type = "Int16" length = "5" /&gt;</t>
  </si>
  <si>
    <t>&lt;field name = "Mflag 27" type = "String" length = "1" /&gt;</t>
  </si>
  <si>
    <t>&lt;field name = "Qflag 27" type = "String" length = "1" /&gt;</t>
  </si>
  <si>
    <t>&lt;field name = "Sflag 27" type = "String" length = "1" /&gt;</t>
  </si>
  <si>
    <t>&lt;field name = "Value 28" type = "Int16" length = "5" /&gt;</t>
  </si>
  <si>
    <t>&lt;field name = "Mflag 28" type = "String" length = "1" /&gt;</t>
  </si>
  <si>
    <t>&lt;field name = "Qflag 28" type = "String" length = "1" /&gt;</t>
  </si>
  <si>
    <t>&lt;field name = "Sflag 28" type = "String" length = "1" /&gt;</t>
  </si>
  <si>
    <t>&lt;field name = "Value 29" type = "Int16" length = "5" /&gt;</t>
  </si>
  <si>
    <t>&lt;field name = "Mflag 29" type = "String" length = "1" /&gt;</t>
  </si>
  <si>
    <t>&lt;field name = "Qflag 29" type = "String" length = "1" /&gt;</t>
  </si>
  <si>
    <t>&lt;field name = "Sflag 29" type = "String" length = "1" /&gt;</t>
  </si>
  <si>
    <t>&lt;field name = "Value 30" type = "Int16" length = "5" /&gt;</t>
  </si>
  <si>
    <t>&lt;field name = "Mflag 30" type = "String" length = "1" /&gt;</t>
  </si>
  <si>
    <t>&lt;field name = "Qflag 30" type = "String" length = "1" /&gt;</t>
  </si>
  <si>
    <t>&lt;field name = "Sflag 30" type = "String" length = "1" /&gt;</t>
  </si>
  <si>
    <t>&lt;field name = "Value 31" type = "Int16" length = "5" /&gt;</t>
  </si>
  <si>
    <t>&lt;field name = "Mflag 31" type = "String" length = "1" /&gt;</t>
  </si>
  <si>
    <t>&lt;field name = "Qflag 31" type = "String" length = "1" /&gt;</t>
  </si>
  <si>
    <t>&lt;field name = "Sflag 31" type = "String" length = "1" /&gt;</t>
  </si>
  <si>
    <t xml:space="preserve">  &lt;/fields&gt;</t>
  </si>
  <si>
    <t>&lt;/flatfile&gt;</t>
  </si>
  <si>
    <t xml:space="preserve">      eoltype="lf"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</si>
</sst>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5555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5" xfId="0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applyBorder="1"/>
    <xf numFmtId="0" fontId="0" fillId="0" borderId="0" xfId="0" quotePrefix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quotePrefix="1" applyBorder="1" applyAlignment="1">
      <alignment horizontal="left"/>
    </xf>
    <xf numFmtId="0" fontId="2" fillId="0" borderId="0" xfId="0" applyFon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05"/>
  <sheetViews>
    <sheetView tabSelected="1" zoomScale="90" zoomScaleNormal="90" workbookViewId="0">
      <selection activeCell="C142" sqref="C142"/>
    </sheetView>
  </sheetViews>
  <sheetFormatPr defaultColWidth="13.44140625" defaultRowHeight="14.4" x14ac:dyDescent="0.3"/>
  <cols>
    <col min="1" max="1" width="9.109375" style="10" customWidth="1"/>
    <col min="2" max="2" width="17.6640625" style="10" bestFit="1" customWidth="1"/>
    <col min="3" max="3" width="58" style="10" bestFit="1" customWidth="1"/>
    <col min="4" max="4" width="8.5546875" style="10" bestFit="1" customWidth="1"/>
    <col min="5" max="5" width="8.88671875" style="10" customWidth="1"/>
    <col min="6" max="6" width="8.6640625" style="10" customWidth="1"/>
    <col min="7" max="7" width="14.21875" style="10" customWidth="1"/>
    <col min="8" max="8" width="53.77734375" style="10" bestFit="1" customWidth="1"/>
    <col min="9" max="9" width="13.44140625" style="10"/>
  </cols>
  <sheetData>
    <row r="1" spans="1:12" s="4" customFormat="1" ht="29.4" thickTop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12" x14ac:dyDescent="0.3">
      <c r="A2" s="12">
        <v>1</v>
      </c>
      <c r="B2" s="5" t="s">
        <v>15</v>
      </c>
      <c r="C2" s="5" t="s">
        <v>17</v>
      </c>
      <c r="D2" s="5">
        <f>+(F2-E2)+1</f>
        <v>11</v>
      </c>
      <c r="E2" s="5">
        <v>1</v>
      </c>
      <c r="F2" s="5">
        <v>11</v>
      </c>
      <c r="G2" s="5" t="s">
        <v>21</v>
      </c>
      <c r="H2" s="13" t="str">
        <f t="shared" ref="H2:H33" si="0">"&lt;field name = """&amp;B2&amp;""" type = """&amp;G2&amp;""" length = """&amp;D2&amp;""" /&gt;"</f>
        <v>&lt;field name = "Station ID" type = "V_String" length = "11" /&gt;</v>
      </c>
      <c r="I2"/>
      <c r="K2" t="s">
        <v>24</v>
      </c>
    </row>
    <row r="3" spans="1:12" x14ac:dyDescent="0.3">
      <c r="A3" s="12">
        <f>+A2+1</f>
        <v>2</v>
      </c>
      <c r="B3" s="5" t="s">
        <v>332</v>
      </c>
      <c r="C3" s="5" t="s">
        <v>334</v>
      </c>
      <c r="D3" s="5">
        <f t="shared" ref="D3:D66" si="1">+(F3-E3)+1</f>
        <v>4</v>
      </c>
      <c r="E3" s="5">
        <f>+F2+1</f>
        <v>12</v>
      </c>
      <c r="F3" s="5">
        <v>15</v>
      </c>
      <c r="G3" s="5" t="s">
        <v>22</v>
      </c>
      <c r="H3" s="13" t="str">
        <f t="shared" si="0"/>
        <v>&lt;field name = "Year" type = "Double" length = "4" /&gt;</v>
      </c>
      <c r="I3"/>
      <c r="K3" t="s">
        <v>25</v>
      </c>
      <c r="L3" t="s">
        <v>26</v>
      </c>
    </row>
    <row r="4" spans="1:12" x14ac:dyDescent="0.3">
      <c r="A4" s="12">
        <f t="shared" ref="A4:A67" si="2">+A3+1</f>
        <v>3</v>
      </c>
      <c r="B4" s="5" t="s">
        <v>333</v>
      </c>
      <c r="C4" s="5" t="s">
        <v>335</v>
      </c>
      <c r="D4" s="5">
        <f t="shared" si="1"/>
        <v>2</v>
      </c>
      <c r="E4" s="5">
        <f t="shared" ref="E4:E67" si="3">+F3+1</f>
        <v>16</v>
      </c>
      <c r="F4" s="5">
        <v>17</v>
      </c>
      <c r="G4" s="5" t="s">
        <v>22</v>
      </c>
      <c r="H4" s="13" t="str">
        <f t="shared" si="0"/>
        <v>&lt;field name = "Month" type = "Double" length = "2" /&gt;</v>
      </c>
      <c r="I4"/>
      <c r="K4" t="s">
        <v>27</v>
      </c>
    </row>
    <row r="5" spans="1:12" x14ac:dyDescent="0.3">
      <c r="A5" s="12">
        <f t="shared" si="2"/>
        <v>4</v>
      </c>
      <c r="B5" s="5" t="s">
        <v>16</v>
      </c>
      <c r="C5" s="6" t="s">
        <v>18</v>
      </c>
      <c r="D5" s="5">
        <f t="shared" si="1"/>
        <v>4</v>
      </c>
      <c r="E5" s="5">
        <f t="shared" si="3"/>
        <v>18</v>
      </c>
      <c r="F5" s="5">
        <v>21</v>
      </c>
      <c r="G5" s="5" t="s">
        <v>21</v>
      </c>
      <c r="H5" s="13" t="str">
        <f t="shared" si="0"/>
        <v>&lt;field name = "Element" type = "V_String" length = "4" /&gt;</v>
      </c>
      <c r="I5"/>
    </row>
    <row r="6" spans="1:12" x14ac:dyDescent="0.3">
      <c r="A6" s="12">
        <f t="shared" si="2"/>
        <v>5</v>
      </c>
      <c r="B6" s="5" t="str">
        <f>+"Value " &amp; I6</f>
        <v>Value 1</v>
      </c>
      <c r="C6" s="5" t="str">
        <f>+" is the value on day " &amp; I6 &amp; " of the month (missing = -9999)."</f>
        <v xml:space="preserve"> is the value on day 1 of the month (missing = -9999).</v>
      </c>
      <c r="D6" s="5">
        <f t="shared" si="1"/>
        <v>5</v>
      </c>
      <c r="E6" s="5">
        <f t="shared" si="3"/>
        <v>22</v>
      </c>
      <c r="F6" s="5">
        <v>26</v>
      </c>
      <c r="G6" s="5" t="s">
        <v>20</v>
      </c>
      <c r="H6" s="13" t="str">
        <f t="shared" si="0"/>
        <v>&lt;field name = "Value 1" type = "Int16" length = "5" /&gt;</v>
      </c>
      <c r="I6">
        <v>1</v>
      </c>
      <c r="K6" t="s">
        <v>28</v>
      </c>
    </row>
    <row r="7" spans="1:12" x14ac:dyDescent="0.3">
      <c r="A7" s="12">
        <f t="shared" si="2"/>
        <v>6</v>
      </c>
      <c r="B7" s="5" t="str">
        <f>+"Mflag " &amp; I7</f>
        <v>Mflag 1</v>
      </c>
      <c r="C7" s="6" t="str">
        <f>+" is the measurement flag for day " &amp; I7 &amp; " of the month. "</f>
        <v xml:space="preserve"> is the measurement flag for day 1 of the month. </v>
      </c>
      <c r="D7" s="5">
        <f t="shared" si="1"/>
        <v>1</v>
      </c>
      <c r="E7" s="5">
        <f t="shared" si="3"/>
        <v>27</v>
      </c>
      <c r="F7" s="5">
        <v>27</v>
      </c>
      <c r="G7" s="5" t="s">
        <v>336</v>
      </c>
      <c r="H7" s="13" t="str">
        <f t="shared" si="0"/>
        <v>&lt;field name = "Mflag 1" type = "String" length = "1" /&gt;</v>
      </c>
      <c r="I7">
        <v>1</v>
      </c>
      <c r="K7" t="s">
        <v>29</v>
      </c>
    </row>
    <row r="8" spans="1:12" x14ac:dyDescent="0.3">
      <c r="A8" s="12">
        <f t="shared" si="2"/>
        <v>7</v>
      </c>
      <c r="B8" s="5" t="str">
        <f>+"Qflag " &amp; I8</f>
        <v>Qflag 1</v>
      </c>
      <c r="C8" s="5" t="str">
        <f>+"is the quality flag for day " &amp; I8 &amp; " of the month"</f>
        <v>is the quality flag for day 1 of the month</v>
      </c>
      <c r="D8" s="5">
        <f t="shared" si="1"/>
        <v>1</v>
      </c>
      <c r="E8" s="5">
        <f t="shared" si="3"/>
        <v>28</v>
      </c>
      <c r="F8" s="5">
        <v>28</v>
      </c>
      <c r="G8" s="5" t="s">
        <v>336</v>
      </c>
      <c r="H8" s="13" t="str">
        <f t="shared" si="0"/>
        <v>&lt;field name = "Qflag 1" type = "String" length = "1" /&gt;</v>
      </c>
      <c r="I8" s="10">
        <v>1</v>
      </c>
    </row>
    <row r="9" spans="1:12" x14ac:dyDescent="0.3">
      <c r="A9" s="12">
        <f t="shared" si="2"/>
        <v>8</v>
      </c>
      <c r="B9" s="5" t="str">
        <f>+"Sflag " &amp; I9</f>
        <v>Sflag 1</v>
      </c>
      <c r="C9" s="5" t="str">
        <f>+"is the source flag for day " &amp; I9 &amp; " of the month"</f>
        <v>is the source flag for day 1 of the month</v>
      </c>
      <c r="D9" s="5">
        <f t="shared" si="1"/>
        <v>1</v>
      </c>
      <c r="E9" s="5">
        <f t="shared" si="3"/>
        <v>29</v>
      </c>
      <c r="F9" s="5">
        <v>29</v>
      </c>
      <c r="G9" s="5" t="s">
        <v>336</v>
      </c>
      <c r="H9" s="13" t="str">
        <f t="shared" si="0"/>
        <v>&lt;field name = "Sflag 1" type = "String" length = "1" /&gt;</v>
      </c>
      <c r="I9" s="17">
        <v>1</v>
      </c>
      <c r="K9" t="s">
        <v>9</v>
      </c>
    </row>
    <row r="10" spans="1:12" x14ac:dyDescent="0.3">
      <c r="A10" s="12">
        <f t="shared" si="2"/>
        <v>9</v>
      </c>
      <c r="B10" s="5" t="str">
        <f>+"Value " &amp; I10</f>
        <v>Value 2</v>
      </c>
      <c r="C10" s="5" t="str">
        <f>+" is the value on day " &amp; I10 &amp; " of the month (missing = -9999)."</f>
        <v xml:space="preserve"> is the value on day 2 of the month (missing = -9999).</v>
      </c>
      <c r="D10" s="5">
        <f t="shared" si="1"/>
        <v>5</v>
      </c>
      <c r="E10" s="5">
        <f t="shared" si="3"/>
        <v>30</v>
      </c>
      <c r="F10" s="5">
        <f>+F6+8</f>
        <v>34</v>
      </c>
      <c r="G10" s="5" t="s">
        <v>20</v>
      </c>
      <c r="H10" s="13" t="str">
        <f t="shared" si="0"/>
        <v>&lt;field name = "Value 2" type = "Int16" length = "5" /&gt;</v>
      </c>
      <c r="I10" s="10">
        <f>+I6+1</f>
        <v>2</v>
      </c>
      <c r="K10" t="s">
        <v>10</v>
      </c>
    </row>
    <row r="11" spans="1:12" x14ac:dyDescent="0.3">
      <c r="A11" s="12">
        <f t="shared" si="2"/>
        <v>10</v>
      </c>
      <c r="B11" s="5" t="str">
        <f>+"Mflag " &amp; I11</f>
        <v>Mflag 2</v>
      </c>
      <c r="C11" s="6" t="str">
        <f>+" is the measurement flag for day " &amp; I11 &amp; " of the month. "</f>
        <v xml:space="preserve"> is the measurement flag for day 2 of the month. </v>
      </c>
      <c r="D11" s="5">
        <f t="shared" si="1"/>
        <v>1</v>
      </c>
      <c r="E11" s="5">
        <f t="shared" si="3"/>
        <v>35</v>
      </c>
      <c r="F11" s="5">
        <f>+F10+1</f>
        <v>35</v>
      </c>
      <c r="G11" s="5" t="s">
        <v>336</v>
      </c>
      <c r="H11" s="13" t="str">
        <f t="shared" si="0"/>
        <v>&lt;field name = "Mflag 2" type = "String" length = "1" /&gt;</v>
      </c>
      <c r="I11" s="10">
        <f t="shared" ref="I11:I74" si="4">+I7+1</f>
        <v>2</v>
      </c>
      <c r="K11" t="s">
        <v>9</v>
      </c>
    </row>
    <row r="12" spans="1:12" x14ac:dyDescent="0.3">
      <c r="A12" s="12">
        <f t="shared" si="2"/>
        <v>11</v>
      </c>
      <c r="B12" s="5" t="str">
        <f>+"Qflag " &amp; I12</f>
        <v>Qflag 2</v>
      </c>
      <c r="C12" s="5" t="str">
        <f>+"is the quality flag for day " &amp; I12 &amp; " of the month"</f>
        <v>is the quality flag for day 2 of the month</v>
      </c>
      <c r="D12" s="5">
        <f t="shared" si="1"/>
        <v>1</v>
      </c>
      <c r="E12" s="5">
        <f t="shared" si="3"/>
        <v>36</v>
      </c>
      <c r="F12" s="5">
        <f t="shared" ref="F12:F13" si="5">+F11+1</f>
        <v>36</v>
      </c>
      <c r="G12" s="5" t="s">
        <v>336</v>
      </c>
      <c r="H12" s="13" t="str">
        <f t="shared" si="0"/>
        <v>&lt;field name = "Qflag 2" type = "String" length = "1" /&gt;</v>
      </c>
      <c r="I12" s="10">
        <f t="shared" si="4"/>
        <v>2</v>
      </c>
      <c r="K12" t="s">
        <v>11</v>
      </c>
    </row>
    <row r="13" spans="1:12" x14ac:dyDescent="0.3">
      <c r="A13" s="12">
        <f t="shared" si="2"/>
        <v>12</v>
      </c>
      <c r="B13" s="5" t="str">
        <f>+"Sflag " &amp; I13</f>
        <v>Sflag 2</v>
      </c>
      <c r="C13" s="5" t="str">
        <f>+"is the source flag for day " &amp; I13 &amp; " of the month"</f>
        <v>is the source flag for day 2 of the month</v>
      </c>
      <c r="D13" s="5">
        <f t="shared" si="1"/>
        <v>1</v>
      </c>
      <c r="E13" s="5">
        <f t="shared" si="3"/>
        <v>37</v>
      </c>
      <c r="F13" s="5">
        <f t="shared" si="5"/>
        <v>37</v>
      </c>
      <c r="G13" s="5" t="s">
        <v>336</v>
      </c>
      <c r="H13" s="13" t="str">
        <f t="shared" si="0"/>
        <v>&lt;field name = "Sflag 2" type = "String" length = "1" /&gt;</v>
      </c>
      <c r="I13" s="10">
        <f t="shared" si="4"/>
        <v>2</v>
      </c>
      <c r="K13" t="s">
        <v>30</v>
      </c>
    </row>
    <row r="14" spans="1:12" x14ac:dyDescent="0.3">
      <c r="A14" s="12">
        <f t="shared" si="2"/>
        <v>13</v>
      </c>
      <c r="B14" s="5" t="str">
        <f>+"Value " &amp; I14</f>
        <v>Value 3</v>
      </c>
      <c r="C14" s="5" t="str">
        <f>+" is the value on day " &amp; I14 &amp; " of the month (missing = -9999)."</f>
        <v xml:space="preserve"> is the value on day 3 of the month (missing = -9999).</v>
      </c>
      <c r="D14" s="5">
        <f t="shared" si="1"/>
        <v>5</v>
      </c>
      <c r="E14" s="5">
        <f t="shared" si="3"/>
        <v>38</v>
      </c>
      <c r="F14" s="5">
        <f t="shared" ref="F14" si="6">+F10+8</f>
        <v>42</v>
      </c>
      <c r="G14" s="5" t="s">
        <v>20</v>
      </c>
      <c r="H14" s="13" t="str">
        <f t="shared" si="0"/>
        <v>&lt;field name = "Value 3" type = "Int16" length = "5" /&gt;</v>
      </c>
      <c r="I14" s="10">
        <f t="shared" si="4"/>
        <v>3</v>
      </c>
      <c r="K14" t="s">
        <v>31</v>
      </c>
    </row>
    <row r="15" spans="1:12" x14ac:dyDescent="0.3">
      <c r="A15" s="12">
        <f t="shared" si="2"/>
        <v>14</v>
      </c>
      <c r="B15" s="5" t="str">
        <f>+"Mflag " &amp; I15</f>
        <v>Mflag 3</v>
      </c>
      <c r="C15" s="6" t="str">
        <f>+" is the measurement flag for day " &amp; I15 &amp; " of the month. "</f>
        <v xml:space="preserve"> is the measurement flag for day 3 of the month. </v>
      </c>
      <c r="D15" s="5">
        <f t="shared" si="1"/>
        <v>1</v>
      </c>
      <c r="E15" s="5">
        <f t="shared" si="3"/>
        <v>43</v>
      </c>
      <c r="F15" s="5">
        <f t="shared" ref="F15:F77" si="7">+F14+1</f>
        <v>43</v>
      </c>
      <c r="G15" s="5" t="s">
        <v>336</v>
      </c>
      <c r="H15" s="13" t="str">
        <f t="shared" si="0"/>
        <v>&lt;field name = "Mflag 3" type = "String" length = "1" /&gt;</v>
      </c>
      <c r="I15" s="10">
        <f t="shared" si="4"/>
        <v>3</v>
      </c>
      <c r="K15" t="s">
        <v>32</v>
      </c>
    </row>
    <row r="16" spans="1:12" x14ac:dyDescent="0.3">
      <c r="A16" s="12">
        <f t="shared" si="2"/>
        <v>15</v>
      </c>
      <c r="B16" s="5" t="str">
        <f>+"Qflag " &amp; I16</f>
        <v>Qflag 3</v>
      </c>
      <c r="C16" s="5" t="str">
        <f>+"is the quality flag for day " &amp; I16 &amp; " of the month"</f>
        <v>is the quality flag for day 3 of the month</v>
      </c>
      <c r="D16" s="5">
        <f t="shared" si="1"/>
        <v>1</v>
      </c>
      <c r="E16" s="5">
        <f t="shared" si="3"/>
        <v>44</v>
      </c>
      <c r="F16" s="5">
        <f t="shared" si="7"/>
        <v>44</v>
      </c>
      <c r="G16" s="5" t="s">
        <v>336</v>
      </c>
      <c r="H16" s="13" t="str">
        <f t="shared" si="0"/>
        <v>&lt;field name = "Qflag 3" type = "String" length = "1" /&gt;</v>
      </c>
      <c r="I16" s="10">
        <f t="shared" si="4"/>
        <v>3</v>
      </c>
      <c r="K16" t="s">
        <v>33</v>
      </c>
    </row>
    <row r="17" spans="1:11" x14ac:dyDescent="0.3">
      <c r="A17" s="12">
        <f t="shared" si="2"/>
        <v>16</v>
      </c>
      <c r="B17" s="5" t="str">
        <f>+"Sflag " &amp; I17</f>
        <v>Sflag 3</v>
      </c>
      <c r="C17" s="5" t="str">
        <f>+"is the source flag for day " &amp; I17 &amp; " of the month"</f>
        <v>is the source flag for day 3 of the month</v>
      </c>
      <c r="D17" s="5">
        <f t="shared" si="1"/>
        <v>1</v>
      </c>
      <c r="E17" s="5">
        <f t="shared" si="3"/>
        <v>45</v>
      </c>
      <c r="F17" s="5">
        <f t="shared" si="7"/>
        <v>45</v>
      </c>
      <c r="G17" s="5" t="s">
        <v>336</v>
      </c>
      <c r="H17" s="13" t="str">
        <f t="shared" si="0"/>
        <v>&lt;field name = "Sflag 3" type = "String" length = "1" /&gt;</v>
      </c>
      <c r="I17" s="10">
        <f t="shared" si="4"/>
        <v>3</v>
      </c>
      <c r="K17" s="11" t="s">
        <v>34</v>
      </c>
    </row>
    <row r="18" spans="1:11" hidden="1" x14ac:dyDescent="0.3">
      <c r="A18" s="12">
        <f t="shared" si="2"/>
        <v>17</v>
      </c>
      <c r="B18" s="5" t="str">
        <f>+"Value " &amp; I18</f>
        <v>Value 4</v>
      </c>
      <c r="C18" s="5" t="str">
        <f>+" is the value on day " &amp; I18 &amp; " of the month (missing = -9999)."</f>
        <v xml:space="preserve"> is the value on day 4 of the month (missing = -9999).</v>
      </c>
      <c r="D18" s="5">
        <f t="shared" si="1"/>
        <v>5</v>
      </c>
      <c r="E18" s="5">
        <f t="shared" si="3"/>
        <v>46</v>
      </c>
      <c r="F18" s="5">
        <f t="shared" ref="F18" si="8">+F14+8</f>
        <v>50</v>
      </c>
      <c r="G18" s="5" t="s">
        <v>20</v>
      </c>
      <c r="H18" s="13" t="str">
        <f t="shared" si="0"/>
        <v>&lt;field name = "Value 4" type = "Int16" length = "5" /&gt;</v>
      </c>
      <c r="I18" s="10">
        <f t="shared" si="4"/>
        <v>4</v>
      </c>
      <c r="K18" t="s">
        <v>35</v>
      </c>
    </row>
    <row r="19" spans="1:11" hidden="1" x14ac:dyDescent="0.3">
      <c r="A19" s="12">
        <f t="shared" si="2"/>
        <v>18</v>
      </c>
      <c r="B19" s="5" t="str">
        <f>+"Mflag " &amp; I19</f>
        <v>Mflag 4</v>
      </c>
      <c r="C19" s="6" t="str">
        <f>+" is the measurement flag for day " &amp; I19 &amp; " of the month. "</f>
        <v xml:space="preserve"> is the measurement flag for day 4 of the month. </v>
      </c>
      <c r="D19" s="5">
        <f t="shared" si="1"/>
        <v>1</v>
      </c>
      <c r="E19" s="5">
        <f t="shared" si="3"/>
        <v>51</v>
      </c>
      <c r="F19" s="5">
        <f t="shared" ref="F19" si="9">+F18+1</f>
        <v>51</v>
      </c>
      <c r="G19" s="5" t="s">
        <v>336</v>
      </c>
      <c r="H19" s="13" t="str">
        <f t="shared" si="0"/>
        <v>&lt;field name = "Mflag 4" type = "String" length = "1" /&gt;</v>
      </c>
      <c r="I19" s="10">
        <f t="shared" si="4"/>
        <v>4</v>
      </c>
      <c r="K19" t="s">
        <v>36</v>
      </c>
    </row>
    <row r="20" spans="1:11" hidden="1" x14ac:dyDescent="0.3">
      <c r="A20" s="12">
        <f t="shared" si="2"/>
        <v>19</v>
      </c>
      <c r="B20" s="5" t="str">
        <f>+"Qflag " &amp; I20</f>
        <v>Qflag 4</v>
      </c>
      <c r="C20" s="5" t="str">
        <f>+"is the quality flag for day " &amp; I20 &amp; " of the month"</f>
        <v>is the quality flag for day 4 of the month</v>
      </c>
      <c r="D20" s="5">
        <f t="shared" si="1"/>
        <v>1</v>
      </c>
      <c r="E20" s="5">
        <f t="shared" si="3"/>
        <v>52</v>
      </c>
      <c r="F20" s="5">
        <f t="shared" si="7"/>
        <v>52</v>
      </c>
      <c r="G20" s="5" t="s">
        <v>336</v>
      </c>
      <c r="H20" s="13" t="str">
        <f t="shared" si="0"/>
        <v>&lt;field name = "Qflag 4" type = "String" length = "1" /&gt;</v>
      </c>
      <c r="I20" s="10">
        <f t="shared" si="4"/>
        <v>4</v>
      </c>
      <c r="K20" s="11" t="s">
        <v>37</v>
      </c>
    </row>
    <row r="21" spans="1:11" hidden="1" x14ac:dyDescent="0.3">
      <c r="A21" s="12">
        <f t="shared" si="2"/>
        <v>20</v>
      </c>
      <c r="B21" s="5" t="str">
        <f>+"Sflag " &amp; I21</f>
        <v>Sflag 4</v>
      </c>
      <c r="C21" s="5" t="str">
        <f>+"is the source flag for day " &amp; I21 &amp; " of the month"</f>
        <v>is the source flag for day 4 of the month</v>
      </c>
      <c r="D21" s="5">
        <f t="shared" si="1"/>
        <v>1</v>
      </c>
      <c r="E21" s="5">
        <f t="shared" si="3"/>
        <v>53</v>
      </c>
      <c r="F21" s="5">
        <f t="shared" si="7"/>
        <v>53</v>
      </c>
      <c r="G21" s="5" t="s">
        <v>336</v>
      </c>
      <c r="H21" s="13" t="str">
        <f t="shared" si="0"/>
        <v>&lt;field name = "Sflag 4" type = "String" length = "1" /&gt;</v>
      </c>
      <c r="I21" s="10">
        <f t="shared" si="4"/>
        <v>4</v>
      </c>
      <c r="K21" t="s">
        <v>38</v>
      </c>
    </row>
    <row r="22" spans="1:11" hidden="1" x14ac:dyDescent="0.3">
      <c r="A22" s="12">
        <f t="shared" si="2"/>
        <v>21</v>
      </c>
      <c r="B22" s="5" t="str">
        <f>+"Value " &amp; I22</f>
        <v>Value 5</v>
      </c>
      <c r="C22" s="5" t="str">
        <f>+" is the value on day " &amp; I22 &amp; " of the month (missing = -9999)."</f>
        <v xml:space="preserve"> is the value on day 5 of the month (missing = -9999).</v>
      </c>
      <c r="D22" s="5">
        <f t="shared" si="1"/>
        <v>5</v>
      </c>
      <c r="E22" s="5">
        <f t="shared" si="3"/>
        <v>54</v>
      </c>
      <c r="F22" s="5">
        <f t="shared" ref="F22" si="10">+F18+8</f>
        <v>58</v>
      </c>
      <c r="G22" s="5" t="s">
        <v>20</v>
      </c>
      <c r="H22" s="13" t="str">
        <f t="shared" si="0"/>
        <v>&lt;field name = "Value 5" type = "Int16" length = "5" /&gt;</v>
      </c>
      <c r="I22" s="10">
        <f t="shared" si="4"/>
        <v>5</v>
      </c>
      <c r="K22" s="11" t="s">
        <v>39</v>
      </c>
    </row>
    <row r="23" spans="1:11" hidden="1" x14ac:dyDescent="0.3">
      <c r="A23" s="12">
        <f t="shared" si="2"/>
        <v>22</v>
      </c>
      <c r="B23" s="5" t="str">
        <f>+"Mflag " &amp; I23</f>
        <v>Mflag 5</v>
      </c>
      <c r="C23" s="6" t="str">
        <f>+" is the measurement flag for day " &amp; I23 &amp; " of the month. "</f>
        <v xml:space="preserve"> is the measurement flag for day 5 of the month. </v>
      </c>
      <c r="D23" s="5">
        <f t="shared" si="1"/>
        <v>1</v>
      </c>
      <c r="E23" s="5">
        <f t="shared" si="3"/>
        <v>59</v>
      </c>
      <c r="F23" s="5">
        <f t="shared" ref="F23" si="11">+F22+1</f>
        <v>59</v>
      </c>
      <c r="G23" s="5" t="s">
        <v>336</v>
      </c>
      <c r="H23" s="13" t="str">
        <f t="shared" si="0"/>
        <v>&lt;field name = "Mflag 5" type = "String" length = "1" /&gt;</v>
      </c>
      <c r="I23" s="10">
        <f t="shared" si="4"/>
        <v>5</v>
      </c>
      <c r="K23" t="s">
        <v>40</v>
      </c>
    </row>
    <row r="24" spans="1:11" hidden="1" x14ac:dyDescent="0.3">
      <c r="A24" s="12">
        <f t="shared" si="2"/>
        <v>23</v>
      </c>
      <c r="B24" s="5" t="str">
        <f>+"Qflag " &amp; I24</f>
        <v>Qflag 5</v>
      </c>
      <c r="C24" s="5" t="str">
        <f>+"is the quality flag for day " &amp; I24 &amp; " of the month"</f>
        <v>is the quality flag for day 5 of the month</v>
      </c>
      <c r="D24" s="5">
        <f t="shared" si="1"/>
        <v>1</v>
      </c>
      <c r="E24" s="5">
        <f t="shared" si="3"/>
        <v>60</v>
      </c>
      <c r="F24" s="5">
        <f t="shared" si="7"/>
        <v>60</v>
      </c>
      <c r="G24" s="5" t="s">
        <v>336</v>
      </c>
      <c r="H24" s="13" t="str">
        <f t="shared" si="0"/>
        <v>&lt;field name = "Qflag 5" type = "String" length = "1" /&gt;</v>
      </c>
      <c r="I24" s="10">
        <f t="shared" si="4"/>
        <v>5</v>
      </c>
      <c r="K24" s="11" t="s">
        <v>41</v>
      </c>
    </row>
    <row r="25" spans="1:11" hidden="1" x14ac:dyDescent="0.3">
      <c r="A25" s="12">
        <f t="shared" si="2"/>
        <v>24</v>
      </c>
      <c r="B25" s="5" t="str">
        <f>+"Sflag " &amp; I25</f>
        <v>Sflag 5</v>
      </c>
      <c r="C25" s="5" t="str">
        <f>+"is the source flag for day " &amp; I25 &amp; " of the month"</f>
        <v>is the source flag for day 5 of the month</v>
      </c>
      <c r="D25" s="5">
        <f t="shared" si="1"/>
        <v>1</v>
      </c>
      <c r="E25" s="5">
        <f t="shared" si="3"/>
        <v>61</v>
      </c>
      <c r="F25" s="5">
        <f t="shared" si="7"/>
        <v>61</v>
      </c>
      <c r="G25" s="5" t="s">
        <v>336</v>
      </c>
      <c r="H25" s="13" t="str">
        <f t="shared" si="0"/>
        <v>&lt;field name = "Sflag 5" type = "String" length = "1" /&gt;</v>
      </c>
      <c r="I25" s="10">
        <f t="shared" si="4"/>
        <v>5</v>
      </c>
      <c r="K25" t="s">
        <v>41</v>
      </c>
    </row>
    <row r="26" spans="1:11" hidden="1" x14ac:dyDescent="0.3">
      <c r="A26" s="12">
        <f t="shared" si="2"/>
        <v>25</v>
      </c>
      <c r="B26" s="5" t="str">
        <f>+"Value " &amp; I26</f>
        <v>Value 6</v>
      </c>
      <c r="C26" s="5" t="str">
        <f>+" is the value on day " &amp; I26 &amp; " of the month (missing = -9999)."</f>
        <v xml:space="preserve"> is the value on day 6 of the month (missing = -9999).</v>
      </c>
      <c r="D26" s="5">
        <f t="shared" si="1"/>
        <v>5</v>
      </c>
      <c r="E26" s="5">
        <f t="shared" si="3"/>
        <v>62</v>
      </c>
      <c r="F26" s="5">
        <f t="shared" ref="F26" si="12">+F22+8</f>
        <v>66</v>
      </c>
      <c r="G26" s="5" t="s">
        <v>20</v>
      </c>
      <c r="H26" s="13" t="str">
        <f t="shared" si="0"/>
        <v>&lt;field name = "Value 6" type = "Int16" length = "5" /&gt;</v>
      </c>
      <c r="I26" s="10">
        <f t="shared" si="4"/>
        <v>6</v>
      </c>
      <c r="K26" s="11" t="s">
        <v>41</v>
      </c>
    </row>
    <row r="27" spans="1:11" hidden="1" x14ac:dyDescent="0.3">
      <c r="A27" s="12">
        <f t="shared" si="2"/>
        <v>26</v>
      </c>
      <c r="B27" s="5" t="str">
        <f>+"Mflag " &amp; I27</f>
        <v>Mflag 6</v>
      </c>
      <c r="C27" s="6" t="str">
        <f>+" is the measurement flag for day " &amp; I27 &amp; " of the month. "</f>
        <v xml:space="preserve"> is the measurement flag for day 6 of the month. </v>
      </c>
      <c r="D27" s="5">
        <f t="shared" si="1"/>
        <v>1</v>
      </c>
      <c r="E27" s="5">
        <f t="shared" si="3"/>
        <v>67</v>
      </c>
      <c r="F27" s="5">
        <f t="shared" ref="F27" si="13">+F26+1</f>
        <v>67</v>
      </c>
      <c r="G27" s="5" t="s">
        <v>336</v>
      </c>
      <c r="H27" s="13" t="str">
        <f t="shared" si="0"/>
        <v>&lt;field name = "Mflag 6" type = "String" length = "1" /&gt;</v>
      </c>
      <c r="I27" s="10">
        <f t="shared" si="4"/>
        <v>6</v>
      </c>
      <c r="K27" t="s">
        <v>42</v>
      </c>
    </row>
    <row r="28" spans="1:11" hidden="1" x14ac:dyDescent="0.3">
      <c r="A28" s="12">
        <f t="shared" si="2"/>
        <v>27</v>
      </c>
      <c r="B28" s="5" t="str">
        <f>+"Qflag " &amp; I28</f>
        <v>Qflag 6</v>
      </c>
      <c r="C28" s="5" t="str">
        <f>+"is the quality flag for day " &amp; I28 &amp; " of the month"</f>
        <v>is the quality flag for day 6 of the month</v>
      </c>
      <c r="D28" s="5">
        <f t="shared" si="1"/>
        <v>1</v>
      </c>
      <c r="E28" s="5">
        <f t="shared" si="3"/>
        <v>68</v>
      </c>
      <c r="F28" s="5">
        <f t="shared" si="7"/>
        <v>68</v>
      </c>
      <c r="G28" s="5" t="s">
        <v>336</v>
      </c>
      <c r="H28" s="13" t="str">
        <f t="shared" si="0"/>
        <v>&lt;field name = "Qflag 6" type = "String" length = "1" /&gt;</v>
      </c>
      <c r="I28" s="10">
        <f t="shared" si="4"/>
        <v>6</v>
      </c>
      <c r="K28" s="11" t="s">
        <v>43</v>
      </c>
    </row>
    <row r="29" spans="1:11" hidden="1" x14ac:dyDescent="0.3">
      <c r="A29" s="12">
        <f t="shared" si="2"/>
        <v>28</v>
      </c>
      <c r="B29" s="5" t="str">
        <f>+"Sflag " &amp; I29</f>
        <v>Sflag 6</v>
      </c>
      <c r="C29" s="5" t="str">
        <f>+"is the source flag for day " &amp; I29 &amp; " of the month"</f>
        <v>is the source flag for day 6 of the month</v>
      </c>
      <c r="D29" s="5">
        <f t="shared" si="1"/>
        <v>1</v>
      </c>
      <c r="E29" s="5">
        <f t="shared" si="3"/>
        <v>69</v>
      </c>
      <c r="F29" s="5">
        <f t="shared" si="7"/>
        <v>69</v>
      </c>
      <c r="G29" s="5" t="s">
        <v>336</v>
      </c>
      <c r="H29" s="13" t="str">
        <f t="shared" si="0"/>
        <v>&lt;field name = "Sflag 6" type = "String" length = "1" /&gt;</v>
      </c>
      <c r="I29" s="10">
        <f t="shared" si="4"/>
        <v>6</v>
      </c>
      <c r="K29" t="s">
        <v>44</v>
      </c>
    </row>
    <row r="30" spans="1:11" hidden="1" x14ac:dyDescent="0.3">
      <c r="A30" s="12">
        <f t="shared" si="2"/>
        <v>29</v>
      </c>
      <c r="B30" s="5" t="str">
        <f>+"Value " &amp; I30</f>
        <v>Value 7</v>
      </c>
      <c r="C30" s="5" t="str">
        <f>+" is the value on day " &amp; I30 &amp; " of the month (missing = -9999)."</f>
        <v xml:space="preserve"> is the value on day 7 of the month (missing = -9999).</v>
      </c>
      <c r="D30" s="5">
        <f t="shared" si="1"/>
        <v>5</v>
      </c>
      <c r="E30" s="5">
        <f t="shared" si="3"/>
        <v>70</v>
      </c>
      <c r="F30" s="5">
        <f t="shared" ref="F30" si="14">+F26+8</f>
        <v>74</v>
      </c>
      <c r="G30" s="5" t="s">
        <v>20</v>
      </c>
      <c r="H30" s="13" t="str">
        <f t="shared" si="0"/>
        <v>&lt;field name = "Value 7" type = "Int16" length = "5" /&gt;</v>
      </c>
      <c r="I30" s="10">
        <f t="shared" si="4"/>
        <v>7</v>
      </c>
      <c r="K30" s="16" t="s">
        <v>45</v>
      </c>
    </row>
    <row r="31" spans="1:11" hidden="1" x14ac:dyDescent="0.3">
      <c r="A31" s="12">
        <f t="shared" si="2"/>
        <v>30</v>
      </c>
      <c r="B31" s="5" t="str">
        <f>+"Mflag " &amp; I31</f>
        <v>Mflag 7</v>
      </c>
      <c r="C31" s="6" t="str">
        <f>+" is the measurement flag for day " &amp; I31 &amp; " of the month. "</f>
        <v xml:space="preserve"> is the measurement flag for day 7 of the month. </v>
      </c>
      <c r="D31" s="5">
        <f t="shared" si="1"/>
        <v>1</v>
      </c>
      <c r="E31" s="5">
        <f t="shared" si="3"/>
        <v>75</v>
      </c>
      <c r="F31" s="5">
        <f t="shared" ref="F31" si="15">+F30+1</f>
        <v>75</v>
      </c>
      <c r="G31" s="5" t="s">
        <v>336</v>
      </c>
      <c r="H31" s="13" t="str">
        <f t="shared" si="0"/>
        <v>&lt;field name = "Mflag 7" type = "String" length = "1" /&gt;</v>
      </c>
      <c r="I31" s="10">
        <f t="shared" si="4"/>
        <v>7</v>
      </c>
      <c r="K31" t="s">
        <v>9</v>
      </c>
    </row>
    <row r="32" spans="1:11" hidden="1" x14ac:dyDescent="0.3">
      <c r="A32" s="12">
        <f t="shared" si="2"/>
        <v>31</v>
      </c>
      <c r="B32" s="5" t="str">
        <f>+"Qflag " &amp; I32</f>
        <v>Qflag 7</v>
      </c>
      <c r="C32" s="5" t="str">
        <f>+"is the quality flag for day " &amp; I32 &amp; " of the month"</f>
        <v>is the quality flag for day 7 of the month</v>
      </c>
      <c r="D32" s="5">
        <f t="shared" si="1"/>
        <v>1</v>
      </c>
      <c r="E32" s="5">
        <f t="shared" si="3"/>
        <v>76</v>
      </c>
      <c r="F32" s="5">
        <f t="shared" si="7"/>
        <v>76</v>
      </c>
      <c r="G32" s="5" t="s">
        <v>336</v>
      </c>
      <c r="H32" s="13" t="str">
        <f t="shared" si="0"/>
        <v>&lt;field name = "Qflag 7" type = "String" length = "1" /&gt;</v>
      </c>
      <c r="I32" s="10">
        <f t="shared" si="4"/>
        <v>7</v>
      </c>
    </row>
    <row r="33" spans="1:12" hidden="1" x14ac:dyDescent="0.3">
      <c r="A33" s="12">
        <f t="shared" si="2"/>
        <v>32</v>
      </c>
      <c r="B33" s="5" t="str">
        <f>+"Sflag " &amp; I33</f>
        <v>Sflag 7</v>
      </c>
      <c r="C33" s="5" t="str">
        <f>+"is the source flag for day " &amp; I33 &amp; " of the month"</f>
        <v>is the source flag for day 7 of the month</v>
      </c>
      <c r="D33" s="5">
        <f t="shared" si="1"/>
        <v>1</v>
      </c>
      <c r="E33" s="5">
        <f t="shared" si="3"/>
        <v>77</v>
      </c>
      <c r="F33" s="5">
        <f t="shared" si="7"/>
        <v>77</v>
      </c>
      <c r="G33" s="5" t="s">
        <v>336</v>
      </c>
      <c r="H33" s="13" t="str">
        <f t="shared" si="0"/>
        <v>&lt;field name = "Sflag 7" type = "String" length = "1" /&gt;</v>
      </c>
      <c r="I33" s="10">
        <f t="shared" si="4"/>
        <v>7</v>
      </c>
      <c r="K33" t="s">
        <v>12</v>
      </c>
    </row>
    <row r="34" spans="1:12" hidden="1" x14ac:dyDescent="0.3">
      <c r="A34" s="12">
        <f t="shared" si="2"/>
        <v>33</v>
      </c>
      <c r="B34" s="5" t="str">
        <f>+"Value " &amp; I34</f>
        <v>Value 8</v>
      </c>
      <c r="C34" s="5" t="str">
        <f>+" is the value on day " &amp; I34 &amp; " of the month (missing = -9999)."</f>
        <v xml:space="preserve"> is the value on day 8 of the month (missing = -9999).</v>
      </c>
      <c r="D34" s="5">
        <f t="shared" si="1"/>
        <v>5</v>
      </c>
      <c r="E34" s="5">
        <f t="shared" si="3"/>
        <v>78</v>
      </c>
      <c r="F34" s="5">
        <f t="shared" ref="F34" si="16">+F30+8</f>
        <v>82</v>
      </c>
      <c r="G34" s="5" t="s">
        <v>20</v>
      </c>
      <c r="H34" s="13" t="str">
        <f t="shared" ref="H34:H65" si="17">"&lt;field name = """&amp;B34&amp;""" type = """&amp;G34&amp;""" length = """&amp;D34&amp;""" /&gt;"</f>
        <v>&lt;field name = "Value 8" type = "Int16" length = "5" /&gt;</v>
      </c>
      <c r="I34" s="10">
        <f t="shared" si="4"/>
        <v>8</v>
      </c>
    </row>
    <row r="35" spans="1:12" hidden="1" x14ac:dyDescent="0.3">
      <c r="A35" s="12">
        <f t="shared" si="2"/>
        <v>34</v>
      </c>
      <c r="B35" s="5" t="str">
        <f>+"Mflag " &amp; I35</f>
        <v>Mflag 8</v>
      </c>
      <c r="C35" s="6" t="str">
        <f>+" is the measurement flag for day " &amp; I35 &amp; " of the month. "</f>
        <v xml:space="preserve"> is the measurement flag for day 8 of the month. </v>
      </c>
      <c r="D35" s="5">
        <f t="shared" si="1"/>
        <v>1</v>
      </c>
      <c r="E35" s="5">
        <f t="shared" si="3"/>
        <v>83</v>
      </c>
      <c r="F35" s="5">
        <f t="shared" ref="F35" si="18">+F34+1</f>
        <v>83</v>
      </c>
      <c r="G35" s="5" t="s">
        <v>336</v>
      </c>
      <c r="H35" s="13" t="str">
        <f t="shared" si="17"/>
        <v>&lt;field name = "Mflag 8" type = "String" length = "1" /&gt;</v>
      </c>
      <c r="I35" s="10">
        <f t="shared" si="4"/>
        <v>8</v>
      </c>
      <c r="K35" t="s">
        <v>13</v>
      </c>
    </row>
    <row r="36" spans="1:12" hidden="1" x14ac:dyDescent="0.3">
      <c r="A36" s="12">
        <f t="shared" si="2"/>
        <v>35</v>
      </c>
      <c r="B36" s="5" t="str">
        <f>+"Qflag " &amp; I36</f>
        <v>Qflag 8</v>
      </c>
      <c r="C36" s="5" t="str">
        <f>+"is the quality flag for day " &amp; I36 &amp; " of the month"</f>
        <v>is the quality flag for day 8 of the month</v>
      </c>
      <c r="D36" s="5">
        <f t="shared" si="1"/>
        <v>1</v>
      </c>
      <c r="E36" s="5">
        <f t="shared" si="3"/>
        <v>84</v>
      </c>
      <c r="F36" s="5">
        <f t="shared" si="7"/>
        <v>84</v>
      </c>
      <c r="G36" s="5" t="s">
        <v>336</v>
      </c>
      <c r="H36" s="13" t="str">
        <f t="shared" si="17"/>
        <v>&lt;field name = "Qflag 8" type = "String" length = "1" /&gt;</v>
      </c>
      <c r="I36" s="10">
        <f t="shared" si="4"/>
        <v>8</v>
      </c>
      <c r="K36" t="s">
        <v>14</v>
      </c>
    </row>
    <row r="37" spans="1:12" hidden="1" x14ac:dyDescent="0.3">
      <c r="A37" s="12">
        <f t="shared" si="2"/>
        <v>36</v>
      </c>
      <c r="B37" s="5" t="str">
        <f>+"Sflag " &amp; I37</f>
        <v>Sflag 8</v>
      </c>
      <c r="C37" s="5" t="str">
        <f>+"is the source flag for day " &amp; I37 &amp; " of the month"</f>
        <v>is the source flag for day 8 of the month</v>
      </c>
      <c r="D37" s="5">
        <f t="shared" si="1"/>
        <v>1</v>
      </c>
      <c r="E37" s="5">
        <f t="shared" si="3"/>
        <v>85</v>
      </c>
      <c r="F37" s="5">
        <f t="shared" si="7"/>
        <v>85</v>
      </c>
      <c r="G37" s="5" t="s">
        <v>336</v>
      </c>
      <c r="H37" s="13" t="str">
        <f t="shared" si="17"/>
        <v>&lt;field name = "Sflag 8" type = "String" length = "1" /&gt;</v>
      </c>
      <c r="I37" s="10">
        <f t="shared" si="4"/>
        <v>8</v>
      </c>
      <c r="K37" s="11" t="s">
        <v>46</v>
      </c>
    </row>
    <row r="38" spans="1:12" hidden="1" x14ac:dyDescent="0.3">
      <c r="A38" s="12">
        <f t="shared" si="2"/>
        <v>37</v>
      </c>
      <c r="B38" s="5" t="str">
        <f>+"Value " &amp; I38</f>
        <v>Value 9</v>
      </c>
      <c r="C38" s="5" t="str">
        <f>+" is the value on day " &amp; I38 &amp; " of the month (missing = -9999)."</f>
        <v xml:space="preserve"> is the value on day 9 of the month (missing = -9999).</v>
      </c>
      <c r="D38" s="5">
        <f t="shared" si="1"/>
        <v>5</v>
      </c>
      <c r="E38" s="5">
        <f t="shared" si="3"/>
        <v>86</v>
      </c>
      <c r="F38" s="5">
        <f t="shared" ref="F38" si="19">+F34+8</f>
        <v>90</v>
      </c>
      <c r="G38" s="5" t="s">
        <v>20</v>
      </c>
      <c r="H38" s="13" t="str">
        <f t="shared" si="17"/>
        <v>&lt;field name = "Value 9" type = "Int16" length = "5" /&gt;</v>
      </c>
      <c r="I38" s="10">
        <f t="shared" si="4"/>
        <v>9</v>
      </c>
    </row>
    <row r="39" spans="1:12" hidden="1" x14ac:dyDescent="0.3">
      <c r="A39" s="12">
        <f t="shared" si="2"/>
        <v>38</v>
      </c>
      <c r="B39" s="5" t="str">
        <f>+"Mflag " &amp; I39</f>
        <v>Mflag 9</v>
      </c>
      <c r="C39" s="6" t="str">
        <f>+" is the measurement flag for day " &amp; I39 &amp; " of the month. "</f>
        <v xml:space="preserve"> is the measurement flag for day 9 of the month. </v>
      </c>
      <c r="D39" s="5">
        <f t="shared" si="1"/>
        <v>1</v>
      </c>
      <c r="E39" s="5">
        <f t="shared" si="3"/>
        <v>91</v>
      </c>
      <c r="F39" s="5">
        <f t="shared" ref="F39" si="20">+F38+1</f>
        <v>91</v>
      </c>
      <c r="G39" s="5" t="s">
        <v>336</v>
      </c>
      <c r="H39" s="13" t="str">
        <f t="shared" si="17"/>
        <v>&lt;field name = "Mflag 9" type = "String" length = "1" /&gt;</v>
      </c>
      <c r="I39" s="10">
        <f t="shared" si="4"/>
        <v>9</v>
      </c>
      <c r="K39" s="11" t="s">
        <v>47</v>
      </c>
    </row>
    <row r="40" spans="1:12" hidden="1" x14ac:dyDescent="0.3">
      <c r="A40" s="12">
        <f t="shared" si="2"/>
        <v>39</v>
      </c>
      <c r="B40" s="5" t="str">
        <f>+"Qflag " &amp; I40</f>
        <v>Qflag 9</v>
      </c>
      <c r="C40" s="5" t="str">
        <f>+"is the quality flag for day " &amp; I40 &amp; " of the month"</f>
        <v>is the quality flag for day 9 of the month</v>
      </c>
      <c r="D40" s="5">
        <f t="shared" si="1"/>
        <v>1</v>
      </c>
      <c r="E40" s="5">
        <f t="shared" si="3"/>
        <v>92</v>
      </c>
      <c r="F40" s="5">
        <f t="shared" si="7"/>
        <v>92</v>
      </c>
      <c r="G40" s="5" t="s">
        <v>336</v>
      </c>
      <c r="H40" s="13" t="str">
        <f t="shared" si="17"/>
        <v>&lt;field name = "Qflag 9" type = "String" length = "1" /&gt;</v>
      </c>
      <c r="I40" s="10">
        <f t="shared" si="4"/>
        <v>9</v>
      </c>
    </row>
    <row r="41" spans="1:12" hidden="1" x14ac:dyDescent="0.3">
      <c r="A41" s="12">
        <f t="shared" si="2"/>
        <v>40</v>
      </c>
      <c r="B41" s="5" t="str">
        <f>+"Sflag " &amp; I41</f>
        <v>Sflag 9</v>
      </c>
      <c r="C41" s="5" t="str">
        <f>+"is the source flag for day " &amp; I41 &amp; " of the month"</f>
        <v>is the source flag for day 9 of the month</v>
      </c>
      <c r="D41" s="5">
        <f t="shared" si="1"/>
        <v>1</v>
      </c>
      <c r="E41" s="5">
        <f t="shared" si="3"/>
        <v>93</v>
      </c>
      <c r="F41" s="5">
        <f t="shared" si="7"/>
        <v>93</v>
      </c>
      <c r="G41" s="5" t="s">
        <v>336</v>
      </c>
      <c r="H41" s="13" t="str">
        <f t="shared" si="17"/>
        <v>&lt;field name = "Sflag 9" type = "String" length = "1" /&gt;</v>
      </c>
      <c r="I41" s="10">
        <f t="shared" si="4"/>
        <v>9</v>
      </c>
      <c r="K41" t="s">
        <v>48</v>
      </c>
    </row>
    <row r="42" spans="1:12" hidden="1" x14ac:dyDescent="0.3">
      <c r="A42" s="12">
        <f t="shared" si="2"/>
        <v>41</v>
      </c>
      <c r="B42" s="5" t="str">
        <f>+"Value " &amp; I42</f>
        <v>Value 10</v>
      </c>
      <c r="C42" s="5" t="str">
        <f>+" is the value on day " &amp; I42 &amp; " of the month (missing = -9999)."</f>
        <v xml:space="preserve"> is the value on day 10 of the month (missing = -9999).</v>
      </c>
      <c r="D42" s="5">
        <f t="shared" si="1"/>
        <v>5</v>
      </c>
      <c r="E42" s="5">
        <f t="shared" si="3"/>
        <v>94</v>
      </c>
      <c r="F42" s="5">
        <f t="shared" ref="F42" si="21">+F38+8</f>
        <v>98</v>
      </c>
      <c r="G42" s="5" t="s">
        <v>20</v>
      </c>
      <c r="H42" s="13" t="str">
        <f t="shared" si="17"/>
        <v>&lt;field name = "Value 10" type = "Int16" length = "5" /&gt;</v>
      </c>
      <c r="I42" s="10">
        <f t="shared" si="4"/>
        <v>10</v>
      </c>
      <c r="K42" t="s">
        <v>49</v>
      </c>
    </row>
    <row r="43" spans="1:12" hidden="1" x14ac:dyDescent="0.3">
      <c r="A43" s="12">
        <f t="shared" si="2"/>
        <v>42</v>
      </c>
      <c r="B43" s="5" t="str">
        <f>+"Mflag " &amp; I43</f>
        <v>Mflag 10</v>
      </c>
      <c r="C43" s="6" t="str">
        <f>+" is the measurement flag for day " &amp; I43 &amp; " of the month. "</f>
        <v xml:space="preserve"> is the measurement flag for day 10 of the month. </v>
      </c>
      <c r="D43" s="5">
        <f t="shared" si="1"/>
        <v>1</v>
      </c>
      <c r="E43" s="5">
        <f t="shared" si="3"/>
        <v>99</v>
      </c>
      <c r="F43" s="5">
        <f t="shared" ref="F43" si="22">+F42+1</f>
        <v>99</v>
      </c>
      <c r="G43" s="5" t="s">
        <v>336</v>
      </c>
      <c r="H43" s="13" t="str">
        <f t="shared" si="17"/>
        <v>&lt;field name = "Mflag 10" type = "String" length = "1" /&gt;</v>
      </c>
      <c r="I43" s="10">
        <f t="shared" si="4"/>
        <v>10</v>
      </c>
      <c r="L43" t="s">
        <v>50</v>
      </c>
    </row>
    <row r="44" spans="1:12" hidden="1" x14ac:dyDescent="0.3">
      <c r="A44" s="12">
        <f t="shared" si="2"/>
        <v>43</v>
      </c>
      <c r="B44" s="5" t="str">
        <f>+"Qflag " &amp; I44</f>
        <v>Qflag 10</v>
      </c>
      <c r="C44" s="5" t="str">
        <f>+"is the quality flag for day " &amp; I44 &amp; " of the month"</f>
        <v>is the quality flag for day 10 of the month</v>
      </c>
      <c r="D44" s="5">
        <f t="shared" si="1"/>
        <v>1</v>
      </c>
      <c r="E44" s="5">
        <f t="shared" si="3"/>
        <v>100</v>
      </c>
      <c r="F44" s="5">
        <f t="shared" si="7"/>
        <v>100</v>
      </c>
      <c r="G44" s="5" t="s">
        <v>336</v>
      </c>
      <c r="H44" s="13" t="str">
        <f t="shared" si="17"/>
        <v>&lt;field name = "Qflag 10" type = "String" length = "1" /&gt;</v>
      </c>
      <c r="I44" s="10">
        <f t="shared" si="4"/>
        <v>10</v>
      </c>
      <c r="L44" t="s">
        <v>51</v>
      </c>
    </row>
    <row r="45" spans="1:12" hidden="1" x14ac:dyDescent="0.3">
      <c r="A45" s="12">
        <f t="shared" si="2"/>
        <v>44</v>
      </c>
      <c r="B45" s="5" t="str">
        <f>+"Sflag " &amp; I45</f>
        <v>Sflag 10</v>
      </c>
      <c r="C45" s="5" t="str">
        <f>+"is the source flag for day " &amp; I45 &amp; " of the month"</f>
        <v>is the source flag for day 10 of the month</v>
      </c>
      <c r="D45" s="5">
        <f t="shared" si="1"/>
        <v>1</v>
      </c>
      <c r="E45" s="5">
        <f t="shared" si="3"/>
        <v>101</v>
      </c>
      <c r="F45" s="5">
        <f t="shared" si="7"/>
        <v>101</v>
      </c>
      <c r="G45" s="5" t="s">
        <v>336</v>
      </c>
      <c r="H45" s="13" t="str">
        <f t="shared" si="17"/>
        <v>&lt;field name = "Sflag 10" type = "String" length = "1" /&gt;</v>
      </c>
      <c r="I45" s="10">
        <f t="shared" si="4"/>
        <v>10</v>
      </c>
    </row>
    <row r="46" spans="1:12" hidden="1" x14ac:dyDescent="0.3">
      <c r="A46" s="12">
        <f t="shared" si="2"/>
        <v>45</v>
      </c>
      <c r="B46" s="5" t="str">
        <f>+"Value " &amp; I46</f>
        <v>Value 11</v>
      </c>
      <c r="C46" s="5" t="str">
        <f>+" is the value on day " &amp; I46 &amp; " of the month (missing = -9999)."</f>
        <v xml:space="preserve"> is the value on day 11 of the month (missing = -9999).</v>
      </c>
      <c r="D46" s="5">
        <f t="shared" si="1"/>
        <v>5</v>
      </c>
      <c r="E46" s="5">
        <f t="shared" si="3"/>
        <v>102</v>
      </c>
      <c r="F46" s="5">
        <f t="shared" ref="F46" si="23">+F42+8</f>
        <v>106</v>
      </c>
      <c r="G46" s="5" t="s">
        <v>20</v>
      </c>
      <c r="H46" s="13" t="str">
        <f t="shared" si="17"/>
        <v>&lt;field name = "Value 11" type = "Int16" length = "5" /&gt;</v>
      </c>
      <c r="I46" s="10">
        <f t="shared" si="4"/>
        <v>11</v>
      </c>
      <c r="K46" t="s">
        <v>52</v>
      </c>
    </row>
    <row r="47" spans="1:12" hidden="1" x14ac:dyDescent="0.3">
      <c r="A47" s="12">
        <f t="shared" si="2"/>
        <v>46</v>
      </c>
      <c r="B47" s="5" t="str">
        <f>+"Mflag " &amp; I47</f>
        <v>Mflag 11</v>
      </c>
      <c r="C47" s="6" t="str">
        <f>+" is the measurement flag for day " &amp; I47 &amp; " of the month. "</f>
        <v xml:space="preserve"> is the measurement flag for day 11 of the month. </v>
      </c>
      <c r="D47" s="5">
        <f t="shared" si="1"/>
        <v>1</v>
      </c>
      <c r="E47" s="5">
        <f t="shared" si="3"/>
        <v>107</v>
      </c>
      <c r="F47" s="5">
        <f t="shared" ref="F47" si="24">+F46+1</f>
        <v>107</v>
      </c>
      <c r="G47" s="5" t="s">
        <v>336</v>
      </c>
      <c r="H47" s="13" t="str">
        <f t="shared" si="17"/>
        <v>&lt;field name = "Mflag 11" type = "String" length = "1" /&gt;</v>
      </c>
      <c r="I47" s="10">
        <f t="shared" si="4"/>
        <v>11</v>
      </c>
      <c r="K47" t="s">
        <v>50</v>
      </c>
      <c r="L47" t="s">
        <v>53</v>
      </c>
    </row>
    <row r="48" spans="1:12" hidden="1" x14ac:dyDescent="0.3">
      <c r="A48" s="12">
        <f t="shared" si="2"/>
        <v>47</v>
      </c>
      <c r="B48" s="5" t="str">
        <f>+"Qflag " &amp; I48</f>
        <v>Qflag 11</v>
      </c>
      <c r="C48" s="5" t="str">
        <f>+"is the quality flag for day " &amp; I48 &amp; " of the month"</f>
        <v>is the quality flag for day 11 of the month</v>
      </c>
      <c r="D48" s="5">
        <f t="shared" si="1"/>
        <v>1</v>
      </c>
      <c r="E48" s="5">
        <f t="shared" si="3"/>
        <v>108</v>
      </c>
      <c r="F48" s="5">
        <f t="shared" si="7"/>
        <v>108</v>
      </c>
      <c r="G48" s="5" t="s">
        <v>336</v>
      </c>
      <c r="H48" s="13" t="str">
        <f t="shared" si="17"/>
        <v>&lt;field name = "Qflag 11" type = "String" length = "1" /&gt;</v>
      </c>
      <c r="I48" s="10">
        <f t="shared" si="4"/>
        <v>11</v>
      </c>
      <c r="L48" t="s">
        <v>54</v>
      </c>
    </row>
    <row r="49" spans="1:12" hidden="1" x14ac:dyDescent="0.3">
      <c r="A49" s="12">
        <f t="shared" si="2"/>
        <v>48</v>
      </c>
      <c r="B49" s="5" t="str">
        <f>+"Sflag " &amp; I49</f>
        <v>Sflag 11</v>
      </c>
      <c r="C49" s="5" t="str">
        <f>+"is the source flag for day " &amp; I49 &amp; " of the month"</f>
        <v>is the source flag for day 11 of the month</v>
      </c>
      <c r="D49" s="5">
        <f t="shared" si="1"/>
        <v>1</v>
      </c>
      <c r="E49" s="5">
        <f t="shared" si="3"/>
        <v>109</v>
      </c>
      <c r="F49" s="5">
        <f t="shared" si="7"/>
        <v>109</v>
      </c>
      <c r="G49" s="5" t="s">
        <v>336</v>
      </c>
      <c r="H49" s="13" t="str">
        <f t="shared" si="17"/>
        <v>&lt;field name = "Sflag 11" type = "String" length = "1" /&gt;</v>
      </c>
      <c r="I49" s="10">
        <f t="shared" si="4"/>
        <v>11</v>
      </c>
      <c r="K49" t="s">
        <v>55</v>
      </c>
    </row>
    <row r="50" spans="1:12" hidden="1" x14ac:dyDescent="0.3">
      <c r="A50" s="12">
        <f t="shared" si="2"/>
        <v>49</v>
      </c>
      <c r="B50" s="5" t="str">
        <f>+"Value " &amp; I50</f>
        <v>Value 12</v>
      </c>
      <c r="C50" s="5" t="str">
        <f>+" is the value on day " &amp; I50 &amp; " of the month (missing = -9999)."</f>
        <v xml:space="preserve"> is the value on day 12 of the month (missing = -9999).</v>
      </c>
      <c r="D50" s="5">
        <f t="shared" si="1"/>
        <v>5</v>
      </c>
      <c r="E50" s="5">
        <f t="shared" si="3"/>
        <v>110</v>
      </c>
      <c r="F50" s="5">
        <f t="shared" ref="F50" si="25">+F46+8</f>
        <v>114</v>
      </c>
      <c r="G50" s="5" t="s">
        <v>20</v>
      </c>
      <c r="H50" s="13" t="str">
        <f t="shared" si="17"/>
        <v>&lt;field name = "Value 12" type = "Int16" length = "5" /&gt;</v>
      </c>
      <c r="I50" s="10">
        <f t="shared" si="4"/>
        <v>12</v>
      </c>
      <c r="K50" t="s">
        <v>56</v>
      </c>
    </row>
    <row r="51" spans="1:12" hidden="1" x14ac:dyDescent="0.3">
      <c r="A51" s="12">
        <f t="shared" si="2"/>
        <v>50</v>
      </c>
      <c r="B51" s="5" t="str">
        <f>+"Mflag " &amp; I51</f>
        <v>Mflag 12</v>
      </c>
      <c r="C51" s="6" t="str">
        <f>+" is the measurement flag for day " &amp; I51 &amp; " of the month. "</f>
        <v xml:space="preserve"> is the measurement flag for day 12 of the month. </v>
      </c>
      <c r="D51" s="5">
        <f t="shared" si="1"/>
        <v>1</v>
      </c>
      <c r="E51" s="5">
        <f t="shared" si="3"/>
        <v>115</v>
      </c>
      <c r="F51" s="5">
        <f t="shared" ref="F51" si="26">+F50+1</f>
        <v>115</v>
      </c>
      <c r="G51" s="5" t="s">
        <v>336</v>
      </c>
      <c r="H51" s="13" t="str">
        <f t="shared" si="17"/>
        <v>&lt;field name = "Mflag 12" type = "String" length = "1" /&gt;</v>
      </c>
      <c r="I51" s="10">
        <f t="shared" si="4"/>
        <v>12</v>
      </c>
      <c r="L51" t="s">
        <v>50</v>
      </c>
    </row>
    <row r="52" spans="1:12" hidden="1" x14ac:dyDescent="0.3">
      <c r="A52" s="12">
        <f t="shared" si="2"/>
        <v>51</v>
      </c>
      <c r="B52" s="5" t="str">
        <f>+"Qflag " &amp; I52</f>
        <v>Qflag 12</v>
      </c>
      <c r="C52" s="5" t="str">
        <f>+"is the quality flag for day " &amp; I52 &amp; " of the month"</f>
        <v>is the quality flag for day 12 of the month</v>
      </c>
      <c r="D52" s="5">
        <f t="shared" si="1"/>
        <v>1</v>
      </c>
      <c r="E52" s="5">
        <f t="shared" si="3"/>
        <v>116</v>
      </c>
      <c r="F52" s="5">
        <f t="shared" si="7"/>
        <v>116</v>
      </c>
      <c r="G52" s="5" t="s">
        <v>336</v>
      </c>
      <c r="H52" s="13" t="str">
        <f t="shared" si="17"/>
        <v>&lt;field name = "Qflag 12" type = "String" length = "1" /&gt;</v>
      </c>
      <c r="I52" s="10">
        <f t="shared" si="4"/>
        <v>12</v>
      </c>
      <c r="L52" t="s">
        <v>57</v>
      </c>
    </row>
    <row r="53" spans="1:12" hidden="1" x14ac:dyDescent="0.3">
      <c r="A53" s="12">
        <f t="shared" si="2"/>
        <v>52</v>
      </c>
      <c r="B53" s="5" t="str">
        <f>+"Sflag " &amp; I53</f>
        <v>Sflag 12</v>
      </c>
      <c r="C53" s="5" t="str">
        <f>+"is the source flag for day " &amp; I53 &amp; " of the month"</f>
        <v>is the source flag for day 12 of the month</v>
      </c>
      <c r="D53" s="5">
        <f t="shared" si="1"/>
        <v>1</v>
      </c>
      <c r="E53" s="5">
        <f t="shared" si="3"/>
        <v>117</v>
      </c>
      <c r="F53" s="5">
        <f t="shared" si="7"/>
        <v>117</v>
      </c>
      <c r="G53" s="5" t="s">
        <v>336</v>
      </c>
      <c r="H53" s="13" t="str">
        <f t="shared" si="17"/>
        <v>&lt;field name = "Sflag 12" type = "String" length = "1" /&gt;</v>
      </c>
      <c r="I53" s="10">
        <f t="shared" si="4"/>
        <v>12</v>
      </c>
      <c r="L53" t="s">
        <v>50</v>
      </c>
    </row>
    <row r="54" spans="1:12" hidden="1" x14ac:dyDescent="0.3">
      <c r="A54" s="12">
        <f t="shared" si="2"/>
        <v>53</v>
      </c>
      <c r="B54" s="5" t="str">
        <f>+"Value " &amp; I54</f>
        <v>Value 13</v>
      </c>
      <c r="C54" s="5" t="str">
        <f>+" is the value on day " &amp; I54 &amp; " of the month (missing = -9999)."</f>
        <v xml:space="preserve"> is the value on day 13 of the month (missing = -9999).</v>
      </c>
      <c r="D54" s="5">
        <f t="shared" si="1"/>
        <v>5</v>
      </c>
      <c r="E54" s="5">
        <f t="shared" si="3"/>
        <v>118</v>
      </c>
      <c r="F54" s="5">
        <f t="shared" ref="F54" si="27">+F50+8</f>
        <v>122</v>
      </c>
      <c r="G54" s="5" t="s">
        <v>20</v>
      </c>
      <c r="H54" s="13" t="str">
        <f t="shared" si="17"/>
        <v>&lt;field name = "Value 13" type = "Int16" length = "5" /&gt;</v>
      </c>
      <c r="I54" s="10">
        <f t="shared" si="4"/>
        <v>13</v>
      </c>
      <c r="L54" t="s">
        <v>58</v>
      </c>
    </row>
    <row r="55" spans="1:12" hidden="1" x14ac:dyDescent="0.3">
      <c r="A55" s="12">
        <f t="shared" si="2"/>
        <v>54</v>
      </c>
      <c r="B55" s="5" t="str">
        <f>+"Mflag " &amp; I55</f>
        <v>Mflag 13</v>
      </c>
      <c r="C55" s="6" t="str">
        <f>+" is the measurement flag for day " &amp; I55 &amp; " of the month. "</f>
        <v xml:space="preserve"> is the measurement flag for day 13 of the month. </v>
      </c>
      <c r="D55" s="5">
        <f t="shared" si="1"/>
        <v>1</v>
      </c>
      <c r="E55" s="5">
        <f t="shared" si="3"/>
        <v>123</v>
      </c>
      <c r="F55" s="5">
        <f t="shared" ref="F55" si="28">+F54+1</f>
        <v>123</v>
      </c>
      <c r="G55" s="5" t="s">
        <v>336</v>
      </c>
      <c r="H55" s="13" t="str">
        <f t="shared" si="17"/>
        <v>&lt;field name = "Mflag 13" type = "String" length = "1" /&gt;</v>
      </c>
      <c r="I55" s="10">
        <f t="shared" si="4"/>
        <v>13</v>
      </c>
      <c r="L55" t="s">
        <v>59</v>
      </c>
    </row>
    <row r="56" spans="1:12" hidden="1" x14ac:dyDescent="0.3">
      <c r="A56" s="12">
        <f t="shared" si="2"/>
        <v>55</v>
      </c>
      <c r="B56" s="5" t="str">
        <f>+"Qflag " &amp; I56</f>
        <v>Qflag 13</v>
      </c>
      <c r="C56" s="5" t="str">
        <f>+"is the quality flag for day " &amp; I56 &amp; " of the month"</f>
        <v>is the quality flag for day 13 of the month</v>
      </c>
      <c r="D56" s="5">
        <f t="shared" si="1"/>
        <v>1</v>
      </c>
      <c r="E56" s="5">
        <f t="shared" si="3"/>
        <v>124</v>
      </c>
      <c r="F56" s="5">
        <f t="shared" si="7"/>
        <v>124</v>
      </c>
      <c r="G56" s="5" t="s">
        <v>336</v>
      </c>
      <c r="H56" s="13" t="str">
        <f t="shared" si="17"/>
        <v>&lt;field name = "Qflag 13" type = "String" length = "1" /&gt;</v>
      </c>
      <c r="I56" s="10">
        <f t="shared" si="4"/>
        <v>13</v>
      </c>
      <c r="L56" t="s">
        <v>60</v>
      </c>
    </row>
    <row r="57" spans="1:12" hidden="1" x14ac:dyDescent="0.3">
      <c r="A57" s="12">
        <f t="shared" si="2"/>
        <v>56</v>
      </c>
      <c r="B57" s="5" t="str">
        <f>+"Sflag " &amp; I57</f>
        <v>Sflag 13</v>
      </c>
      <c r="C57" s="5" t="str">
        <f>+"is the source flag for day " &amp; I57 &amp; " of the month"</f>
        <v>is the source flag for day 13 of the month</v>
      </c>
      <c r="D57" s="5">
        <f t="shared" si="1"/>
        <v>1</v>
      </c>
      <c r="E57" s="5">
        <f t="shared" si="3"/>
        <v>125</v>
      </c>
      <c r="F57" s="5">
        <f t="shared" si="7"/>
        <v>125</v>
      </c>
      <c r="G57" s="5" t="s">
        <v>336</v>
      </c>
      <c r="H57" s="13" t="str">
        <f t="shared" si="17"/>
        <v>&lt;field name = "Sflag 13" type = "String" length = "1" /&gt;</v>
      </c>
      <c r="I57" s="10">
        <f t="shared" si="4"/>
        <v>13</v>
      </c>
      <c r="L57" t="s">
        <v>61</v>
      </c>
    </row>
    <row r="58" spans="1:12" hidden="1" x14ac:dyDescent="0.3">
      <c r="A58" s="12">
        <f t="shared" si="2"/>
        <v>57</v>
      </c>
      <c r="B58" s="5" t="str">
        <f>+"Value " &amp; I58</f>
        <v>Value 14</v>
      </c>
      <c r="C58" s="5" t="str">
        <f>+" is the value on day " &amp; I58 &amp; " of the month (missing = -9999)."</f>
        <v xml:space="preserve"> is the value on day 14 of the month (missing = -9999).</v>
      </c>
      <c r="D58" s="5">
        <f t="shared" si="1"/>
        <v>5</v>
      </c>
      <c r="E58" s="5">
        <f t="shared" si="3"/>
        <v>126</v>
      </c>
      <c r="F58" s="5">
        <f t="shared" ref="F58" si="29">+F54+8</f>
        <v>130</v>
      </c>
      <c r="G58" s="5" t="s">
        <v>20</v>
      </c>
      <c r="H58" s="13" t="str">
        <f t="shared" si="17"/>
        <v>&lt;field name = "Value 14" type = "Int16" length = "5" /&gt;</v>
      </c>
      <c r="I58" s="10">
        <f t="shared" si="4"/>
        <v>14</v>
      </c>
      <c r="K58" t="s">
        <v>62</v>
      </c>
    </row>
    <row r="59" spans="1:12" hidden="1" x14ac:dyDescent="0.3">
      <c r="A59" s="12">
        <f t="shared" si="2"/>
        <v>58</v>
      </c>
      <c r="B59" s="5" t="str">
        <f>+"Mflag " &amp; I59</f>
        <v>Mflag 14</v>
      </c>
      <c r="C59" s="6" t="str">
        <f>+" is the measurement flag for day " &amp; I59 &amp; " of the month. "</f>
        <v xml:space="preserve"> is the measurement flag for day 14 of the month. </v>
      </c>
      <c r="D59" s="5">
        <f t="shared" si="1"/>
        <v>1</v>
      </c>
      <c r="E59" s="5">
        <f t="shared" si="3"/>
        <v>131</v>
      </c>
      <c r="F59" s="5">
        <f t="shared" ref="F59" si="30">+F58+1</f>
        <v>131</v>
      </c>
      <c r="G59" s="5" t="s">
        <v>336</v>
      </c>
      <c r="H59" s="13" t="str">
        <f t="shared" si="17"/>
        <v>&lt;field name = "Mflag 14" type = "String" length = "1" /&gt;</v>
      </c>
      <c r="I59" s="10">
        <f t="shared" si="4"/>
        <v>14</v>
      </c>
      <c r="L59" t="s">
        <v>59</v>
      </c>
    </row>
    <row r="60" spans="1:12" hidden="1" x14ac:dyDescent="0.3">
      <c r="A60" s="12">
        <f t="shared" si="2"/>
        <v>59</v>
      </c>
      <c r="B60" s="5" t="str">
        <f>+"Qflag " &amp; I60</f>
        <v>Qflag 14</v>
      </c>
      <c r="C60" s="5" t="str">
        <f>+"is the quality flag for day " &amp; I60 &amp; " of the month"</f>
        <v>is the quality flag for day 14 of the month</v>
      </c>
      <c r="D60" s="5">
        <f t="shared" si="1"/>
        <v>1</v>
      </c>
      <c r="E60" s="5">
        <f t="shared" si="3"/>
        <v>132</v>
      </c>
      <c r="F60" s="5">
        <f t="shared" si="7"/>
        <v>132</v>
      </c>
      <c r="G60" s="5" t="s">
        <v>336</v>
      </c>
      <c r="H60" s="13" t="str">
        <f t="shared" si="17"/>
        <v>&lt;field name = "Qflag 14" type = "String" length = "1" /&gt;</v>
      </c>
      <c r="I60" s="10">
        <f t="shared" si="4"/>
        <v>14</v>
      </c>
      <c r="L60" t="s">
        <v>63</v>
      </c>
    </row>
    <row r="61" spans="1:12" hidden="1" x14ac:dyDescent="0.3">
      <c r="A61" s="12">
        <f t="shared" si="2"/>
        <v>60</v>
      </c>
      <c r="B61" s="5" t="str">
        <f>+"Sflag " &amp; I61</f>
        <v>Sflag 14</v>
      </c>
      <c r="C61" s="5" t="str">
        <f>+"is the source flag for day " &amp; I61 &amp; " of the month"</f>
        <v>is the source flag for day 14 of the month</v>
      </c>
      <c r="D61" s="5">
        <f t="shared" si="1"/>
        <v>1</v>
      </c>
      <c r="E61" s="5">
        <f t="shared" si="3"/>
        <v>133</v>
      </c>
      <c r="F61" s="5">
        <f t="shared" si="7"/>
        <v>133</v>
      </c>
      <c r="G61" s="5" t="s">
        <v>336</v>
      </c>
      <c r="H61" s="13" t="str">
        <f t="shared" si="17"/>
        <v>&lt;field name = "Sflag 14" type = "String" length = "1" /&gt;</v>
      </c>
      <c r="I61" s="10">
        <f t="shared" si="4"/>
        <v>14</v>
      </c>
      <c r="L61" t="s">
        <v>64</v>
      </c>
    </row>
    <row r="62" spans="1:12" hidden="1" x14ac:dyDescent="0.3">
      <c r="A62" s="12">
        <f t="shared" si="2"/>
        <v>61</v>
      </c>
      <c r="B62" s="5" t="str">
        <f>+"Value " &amp; I62</f>
        <v>Value 15</v>
      </c>
      <c r="C62" s="5" t="str">
        <f>+" is the value on day " &amp; I62 &amp; " of the month (missing = -9999)."</f>
        <v xml:space="preserve"> is the value on day 15 of the month (missing = -9999).</v>
      </c>
      <c r="D62" s="5">
        <f t="shared" si="1"/>
        <v>5</v>
      </c>
      <c r="E62" s="5">
        <f t="shared" si="3"/>
        <v>134</v>
      </c>
      <c r="F62" s="5">
        <f t="shared" ref="F62" si="31">+F58+8</f>
        <v>138</v>
      </c>
      <c r="G62" s="5" t="s">
        <v>20</v>
      </c>
      <c r="H62" s="13" t="str">
        <f t="shared" si="17"/>
        <v>&lt;field name = "Value 15" type = "Int16" length = "5" /&gt;</v>
      </c>
      <c r="I62" s="10">
        <f t="shared" si="4"/>
        <v>15</v>
      </c>
      <c r="L62" t="s">
        <v>65</v>
      </c>
    </row>
    <row r="63" spans="1:12" hidden="1" x14ac:dyDescent="0.3">
      <c r="A63" s="12">
        <f t="shared" si="2"/>
        <v>62</v>
      </c>
      <c r="B63" s="5" t="str">
        <f>+"Mflag " &amp; I63</f>
        <v>Mflag 15</v>
      </c>
      <c r="C63" s="6" t="str">
        <f>+" is the measurement flag for day " &amp; I63 &amp; " of the month. "</f>
        <v xml:space="preserve"> is the measurement flag for day 15 of the month. </v>
      </c>
      <c r="D63" s="5">
        <f t="shared" si="1"/>
        <v>1</v>
      </c>
      <c r="E63" s="5">
        <f t="shared" si="3"/>
        <v>139</v>
      </c>
      <c r="F63" s="5">
        <f t="shared" ref="F63" si="32">+F62+1</f>
        <v>139</v>
      </c>
      <c r="G63" s="5" t="s">
        <v>336</v>
      </c>
      <c r="H63" s="13" t="str">
        <f t="shared" si="17"/>
        <v>&lt;field name = "Mflag 15" type = "String" length = "1" /&gt;</v>
      </c>
      <c r="I63" s="10">
        <f t="shared" si="4"/>
        <v>15</v>
      </c>
      <c r="L63" t="s">
        <v>66</v>
      </c>
    </row>
    <row r="64" spans="1:12" hidden="1" x14ac:dyDescent="0.3">
      <c r="A64" s="12">
        <f t="shared" si="2"/>
        <v>63</v>
      </c>
      <c r="B64" s="5" t="str">
        <f>+"Qflag " &amp; I64</f>
        <v>Qflag 15</v>
      </c>
      <c r="C64" s="5" t="str">
        <f>+"is the quality flag for day " &amp; I64 &amp; " of the month"</f>
        <v>is the quality flag for day 15 of the month</v>
      </c>
      <c r="D64" s="5">
        <f t="shared" si="1"/>
        <v>1</v>
      </c>
      <c r="E64" s="5">
        <f t="shared" si="3"/>
        <v>140</v>
      </c>
      <c r="F64" s="5">
        <f t="shared" si="7"/>
        <v>140</v>
      </c>
      <c r="G64" s="5" t="s">
        <v>336</v>
      </c>
      <c r="H64" s="13" t="str">
        <f t="shared" si="17"/>
        <v>&lt;field name = "Qflag 15" type = "String" length = "1" /&gt;</v>
      </c>
      <c r="I64" s="10">
        <f t="shared" si="4"/>
        <v>15</v>
      </c>
      <c r="L64" t="s">
        <v>67</v>
      </c>
    </row>
    <row r="65" spans="1:14" hidden="1" x14ac:dyDescent="0.3">
      <c r="A65" s="12">
        <f t="shared" si="2"/>
        <v>64</v>
      </c>
      <c r="B65" s="5" t="str">
        <f>+"Sflag " &amp; I65</f>
        <v>Sflag 15</v>
      </c>
      <c r="C65" s="5" t="str">
        <f>+"is the source flag for day " &amp; I65 &amp; " of the month"</f>
        <v>is the source flag for day 15 of the month</v>
      </c>
      <c r="D65" s="5">
        <f t="shared" si="1"/>
        <v>1</v>
      </c>
      <c r="E65" s="5">
        <f t="shared" si="3"/>
        <v>141</v>
      </c>
      <c r="F65" s="5">
        <f t="shared" si="7"/>
        <v>141</v>
      </c>
      <c r="G65" s="5" t="s">
        <v>336</v>
      </c>
      <c r="H65" s="13" t="str">
        <f t="shared" si="17"/>
        <v>&lt;field name = "Sflag 15" type = "String" length = "1" /&gt;</v>
      </c>
      <c r="I65" s="10">
        <f t="shared" si="4"/>
        <v>15</v>
      </c>
      <c r="L65" t="s">
        <v>68</v>
      </c>
    </row>
    <row r="66" spans="1:14" hidden="1" x14ac:dyDescent="0.3">
      <c r="A66" s="12">
        <f t="shared" si="2"/>
        <v>65</v>
      </c>
      <c r="B66" s="5" t="str">
        <f>+"Value " &amp; I66</f>
        <v>Value 16</v>
      </c>
      <c r="C66" s="5" t="str">
        <f>+" is the value on day " &amp; I66 &amp; " of the month (missing = -9999)."</f>
        <v xml:space="preserve"> is the value on day 16 of the month (missing = -9999).</v>
      </c>
      <c r="D66" s="5">
        <f t="shared" si="1"/>
        <v>5</v>
      </c>
      <c r="E66" s="5">
        <f t="shared" si="3"/>
        <v>142</v>
      </c>
      <c r="F66" s="5">
        <f t="shared" ref="F66" si="33">+F62+8</f>
        <v>146</v>
      </c>
      <c r="G66" s="5" t="s">
        <v>20</v>
      </c>
      <c r="H66" s="13" t="str">
        <f t="shared" ref="H66:H97" si="34">"&lt;field name = """&amp;B66&amp;""" type = """&amp;G66&amp;""" length = """&amp;D66&amp;""" /&gt;"</f>
        <v>&lt;field name = "Value 16" type = "Int16" length = "5" /&gt;</v>
      </c>
      <c r="I66" s="10">
        <f t="shared" si="4"/>
        <v>16</v>
      </c>
      <c r="L66" t="s">
        <v>69</v>
      </c>
    </row>
    <row r="67" spans="1:14" hidden="1" x14ac:dyDescent="0.3">
      <c r="A67" s="12">
        <f t="shared" si="2"/>
        <v>66</v>
      </c>
      <c r="B67" s="5" t="str">
        <f>+"Mflag " &amp; I67</f>
        <v>Mflag 16</v>
      </c>
      <c r="C67" s="6" t="str">
        <f>+" is the measurement flag for day " &amp; I67 &amp; " of the month. "</f>
        <v xml:space="preserve"> is the measurement flag for day 16 of the month. </v>
      </c>
      <c r="D67" s="5">
        <f t="shared" ref="D67:D129" si="35">+(F67-E67)+1</f>
        <v>1</v>
      </c>
      <c r="E67" s="5">
        <f t="shared" si="3"/>
        <v>147</v>
      </c>
      <c r="F67" s="5">
        <f t="shared" ref="F67" si="36">+F66+1</f>
        <v>147</v>
      </c>
      <c r="G67" s="5" t="s">
        <v>336</v>
      </c>
      <c r="H67" s="13" t="str">
        <f t="shared" si="34"/>
        <v>&lt;field name = "Mflag 16" type = "String" length = "1" /&gt;</v>
      </c>
      <c r="I67" s="10">
        <f t="shared" si="4"/>
        <v>16</v>
      </c>
      <c r="K67" t="s">
        <v>70</v>
      </c>
    </row>
    <row r="68" spans="1:14" hidden="1" x14ac:dyDescent="0.3">
      <c r="A68" s="12">
        <f t="shared" ref="A68:A129" si="37">+A67+1</f>
        <v>67</v>
      </c>
      <c r="B68" s="5" t="str">
        <f>+"Qflag " &amp; I68</f>
        <v>Qflag 16</v>
      </c>
      <c r="C68" s="5" t="str">
        <f>+"is the quality flag for day " &amp; I68 &amp; " of the month"</f>
        <v>is the quality flag for day 16 of the month</v>
      </c>
      <c r="D68" s="5">
        <f t="shared" si="35"/>
        <v>1</v>
      </c>
      <c r="E68" s="5">
        <f t="shared" ref="E68:E129" si="38">+F67+1</f>
        <v>148</v>
      </c>
      <c r="F68" s="5">
        <f t="shared" si="7"/>
        <v>148</v>
      </c>
      <c r="G68" s="5" t="s">
        <v>336</v>
      </c>
      <c r="H68" s="13" t="str">
        <f t="shared" si="34"/>
        <v>&lt;field name = "Qflag 16" type = "String" length = "1" /&gt;</v>
      </c>
      <c r="I68" s="10">
        <f t="shared" si="4"/>
        <v>16</v>
      </c>
      <c r="L68" t="s">
        <v>71</v>
      </c>
      <c r="N68" t="s">
        <v>72</v>
      </c>
    </row>
    <row r="69" spans="1:14" hidden="1" x14ac:dyDescent="0.3">
      <c r="A69" s="12">
        <f t="shared" si="37"/>
        <v>68</v>
      </c>
      <c r="B69" s="5" t="str">
        <f>+"Sflag " &amp; I69</f>
        <v>Sflag 16</v>
      </c>
      <c r="C69" s="5" t="str">
        <f>+"is the source flag for day " &amp; I69 &amp; " of the month"</f>
        <v>is the source flag for day 16 of the month</v>
      </c>
      <c r="D69" s="5">
        <f t="shared" si="35"/>
        <v>1</v>
      </c>
      <c r="E69" s="5">
        <f t="shared" si="38"/>
        <v>149</v>
      </c>
      <c r="F69" s="5">
        <f t="shared" si="7"/>
        <v>149</v>
      </c>
      <c r="G69" s="5" t="s">
        <v>336</v>
      </c>
      <c r="H69" s="13" t="str">
        <f t="shared" si="34"/>
        <v>&lt;field name = "Sflag 16" type = "String" length = "1" /&gt;</v>
      </c>
      <c r="I69" s="10">
        <f t="shared" si="4"/>
        <v>16</v>
      </c>
      <c r="L69" t="s">
        <v>73</v>
      </c>
    </row>
    <row r="70" spans="1:14" hidden="1" x14ac:dyDescent="0.3">
      <c r="A70" s="12">
        <f t="shared" si="37"/>
        <v>69</v>
      </c>
      <c r="B70" s="5" t="str">
        <f>+"Value " &amp; I70</f>
        <v>Value 17</v>
      </c>
      <c r="C70" s="5" t="str">
        <f>+" is the value on day " &amp; I70 &amp; " of the month (missing = -9999)."</f>
        <v xml:space="preserve"> is the value on day 17 of the month (missing = -9999).</v>
      </c>
      <c r="D70" s="5">
        <f t="shared" si="35"/>
        <v>5</v>
      </c>
      <c r="E70" s="5">
        <f t="shared" si="38"/>
        <v>150</v>
      </c>
      <c r="F70" s="5">
        <f t="shared" ref="F70" si="39">+F66+8</f>
        <v>154</v>
      </c>
      <c r="G70" s="5" t="s">
        <v>20</v>
      </c>
      <c r="H70" s="13" t="str">
        <f t="shared" si="34"/>
        <v>&lt;field name = "Value 17" type = "Int16" length = "5" /&gt;</v>
      </c>
      <c r="I70" s="10">
        <f t="shared" si="4"/>
        <v>17</v>
      </c>
      <c r="L70" t="s">
        <v>74</v>
      </c>
    </row>
    <row r="71" spans="1:14" hidden="1" x14ac:dyDescent="0.3">
      <c r="A71" s="12">
        <f t="shared" si="37"/>
        <v>70</v>
      </c>
      <c r="B71" s="5" t="str">
        <f>+"Mflag " &amp; I71</f>
        <v>Mflag 17</v>
      </c>
      <c r="C71" s="6" t="str">
        <f>+" is the measurement flag for day " &amp; I71 &amp; " of the month. "</f>
        <v xml:space="preserve"> is the measurement flag for day 17 of the month. </v>
      </c>
      <c r="D71" s="5">
        <f t="shared" si="35"/>
        <v>1</v>
      </c>
      <c r="E71" s="5">
        <f t="shared" si="38"/>
        <v>155</v>
      </c>
      <c r="F71" s="5">
        <f t="shared" ref="F71" si="40">+F70+1</f>
        <v>155</v>
      </c>
      <c r="G71" s="5" t="s">
        <v>336</v>
      </c>
      <c r="H71" s="13" t="str">
        <f t="shared" si="34"/>
        <v>&lt;field name = "Mflag 17" type = "String" length = "1" /&gt;</v>
      </c>
      <c r="I71" s="10">
        <f t="shared" si="4"/>
        <v>17</v>
      </c>
      <c r="L71" t="s">
        <v>75</v>
      </c>
    </row>
    <row r="72" spans="1:14" hidden="1" x14ac:dyDescent="0.3">
      <c r="A72" s="12">
        <f t="shared" si="37"/>
        <v>71</v>
      </c>
      <c r="B72" s="5" t="str">
        <f>+"Qflag " &amp; I72</f>
        <v>Qflag 17</v>
      </c>
      <c r="C72" s="5" t="str">
        <f>+"is the quality flag for day " &amp; I72 &amp; " of the month"</f>
        <v>is the quality flag for day 17 of the month</v>
      </c>
      <c r="D72" s="5">
        <f t="shared" si="35"/>
        <v>1</v>
      </c>
      <c r="E72" s="5">
        <f t="shared" si="38"/>
        <v>156</v>
      </c>
      <c r="F72" s="5">
        <f t="shared" si="7"/>
        <v>156</v>
      </c>
      <c r="G72" s="5" t="s">
        <v>336</v>
      </c>
      <c r="H72" s="13" t="str">
        <f t="shared" si="34"/>
        <v>&lt;field name = "Qflag 17" type = "String" length = "1" /&gt;</v>
      </c>
      <c r="I72" s="10">
        <f t="shared" si="4"/>
        <v>17</v>
      </c>
      <c r="L72" t="s">
        <v>76</v>
      </c>
    </row>
    <row r="73" spans="1:14" hidden="1" x14ac:dyDescent="0.3">
      <c r="A73" s="12">
        <f t="shared" si="37"/>
        <v>72</v>
      </c>
      <c r="B73" s="5" t="str">
        <f>+"Sflag " &amp; I73</f>
        <v>Sflag 17</v>
      </c>
      <c r="C73" s="5" t="str">
        <f>+"is the source flag for day " &amp; I73 &amp; " of the month"</f>
        <v>is the source flag for day 17 of the month</v>
      </c>
      <c r="D73" s="5">
        <f t="shared" si="35"/>
        <v>1</v>
      </c>
      <c r="E73" s="5">
        <f t="shared" si="38"/>
        <v>157</v>
      </c>
      <c r="F73" s="5">
        <f t="shared" si="7"/>
        <v>157</v>
      </c>
      <c r="G73" s="5" t="s">
        <v>336</v>
      </c>
      <c r="H73" s="13" t="str">
        <f t="shared" si="34"/>
        <v>&lt;field name = "Sflag 17" type = "String" length = "1" /&gt;</v>
      </c>
      <c r="I73" s="10">
        <f t="shared" si="4"/>
        <v>17</v>
      </c>
      <c r="K73" t="s">
        <v>77</v>
      </c>
    </row>
    <row r="74" spans="1:14" hidden="1" x14ac:dyDescent="0.3">
      <c r="A74" s="12">
        <f t="shared" si="37"/>
        <v>73</v>
      </c>
      <c r="B74" s="5" t="str">
        <f>+"Value " &amp; I74</f>
        <v>Value 18</v>
      </c>
      <c r="C74" s="5" t="str">
        <f>+" is the value on day " &amp; I74 &amp; " of the month (missing = -9999)."</f>
        <v xml:space="preserve"> is the value on day 18 of the month (missing = -9999).</v>
      </c>
      <c r="D74" s="5">
        <f t="shared" si="35"/>
        <v>5</v>
      </c>
      <c r="E74" s="5">
        <f t="shared" si="38"/>
        <v>158</v>
      </c>
      <c r="F74" s="5">
        <f t="shared" ref="F74" si="41">+F70+8</f>
        <v>162</v>
      </c>
      <c r="G74" s="5" t="s">
        <v>20</v>
      </c>
      <c r="H74" s="13" t="str">
        <f t="shared" si="34"/>
        <v>&lt;field name = "Value 18" type = "Int16" length = "5" /&gt;</v>
      </c>
      <c r="I74" s="10">
        <f t="shared" si="4"/>
        <v>18</v>
      </c>
      <c r="L74" t="s">
        <v>78</v>
      </c>
    </row>
    <row r="75" spans="1:14" hidden="1" x14ac:dyDescent="0.3">
      <c r="A75" s="12">
        <f t="shared" si="37"/>
        <v>74</v>
      </c>
      <c r="B75" s="5" t="str">
        <f>+"Mflag " &amp; I75</f>
        <v>Mflag 18</v>
      </c>
      <c r="C75" s="6" t="str">
        <f>+" is the measurement flag for day " &amp; I75 &amp; " of the month. "</f>
        <v xml:space="preserve"> is the measurement flag for day 18 of the month. </v>
      </c>
      <c r="D75" s="5">
        <f t="shared" si="35"/>
        <v>1</v>
      </c>
      <c r="E75" s="5">
        <f t="shared" si="38"/>
        <v>163</v>
      </c>
      <c r="F75" s="5">
        <f t="shared" ref="F75" si="42">+F74+1</f>
        <v>163</v>
      </c>
      <c r="G75" s="5" t="s">
        <v>336</v>
      </c>
      <c r="H75" s="13" t="str">
        <f t="shared" si="34"/>
        <v>&lt;field name = "Mflag 18" type = "String" length = "1" /&gt;</v>
      </c>
      <c r="I75" s="10">
        <f t="shared" ref="I75:I129" si="43">+I71+1</f>
        <v>18</v>
      </c>
      <c r="L75" t="s">
        <v>79</v>
      </c>
    </row>
    <row r="76" spans="1:14" hidden="1" x14ac:dyDescent="0.3">
      <c r="A76" s="12">
        <f t="shared" si="37"/>
        <v>75</v>
      </c>
      <c r="B76" s="5" t="str">
        <f>+"Qflag " &amp; I76</f>
        <v>Qflag 18</v>
      </c>
      <c r="C76" s="5" t="str">
        <f>+"is the quality flag for day " &amp; I76 &amp; " of the month"</f>
        <v>is the quality flag for day 18 of the month</v>
      </c>
      <c r="D76" s="5">
        <f t="shared" si="35"/>
        <v>1</v>
      </c>
      <c r="E76" s="5">
        <f t="shared" si="38"/>
        <v>164</v>
      </c>
      <c r="F76" s="5">
        <f t="shared" si="7"/>
        <v>164</v>
      </c>
      <c r="G76" s="5" t="s">
        <v>336</v>
      </c>
      <c r="H76" s="13" t="str">
        <f t="shared" si="34"/>
        <v>&lt;field name = "Qflag 18" type = "String" length = "1" /&gt;</v>
      </c>
      <c r="I76" s="10">
        <f t="shared" si="43"/>
        <v>18</v>
      </c>
      <c r="L76" t="s">
        <v>80</v>
      </c>
    </row>
    <row r="77" spans="1:14" hidden="1" x14ac:dyDescent="0.3">
      <c r="A77" s="12">
        <f t="shared" si="37"/>
        <v>76</v>
      </c>
      <c r="B77" s="5" t="str">
        <f>+"Sflag " &amp; I77</f>
        <v>Sflag 18</v>
      </c>
      <c r="C77" s="5" t="str">
        <f>+"is the source flag for day " &amp; I77 &amp; " of the month"</f>
        <v>is the source flag for day 18 of the month</v>
      </c>
      <c r="D77" s="5">
        <f t="shared" si="35"/>
        <v>1</v>
      </c>
      <c r="E77" s="5">
        <f t="shared" si="38"/>
        <v>165</v>
      </c>
      <c r="F77" s="5">
        <f t="shared" si="7"/>
        <v>165</v>
      </c>
      <c r="G77" s="5" t="s">
        <v>336</v>
      </c>
      <c r="H77" s="13" t="str">
        <f t="shared" si="34"/>
        <v>&lt;field name = "Sflag 18" type = "String" length = "1" /&gt;</v>
      </c>
      <c r="I77" s="10">
        <f t="shared" si="43"/>
        <v>18</v>
      </c>
      <c r="L77" t="s">
        <v>81</v>
      </c>
    </row>
    <row r="78" spans="1:14" hidden="1" x14ac:dyDescent="0.3">
      <c r="A78" s="12">
        <f t="shared" si="37"/>
        <v>77</v>
      </c>
      <c r="B78" s="5" t="str">
        <f>+"Value " &amp; I78</f>
        <v>Value 19</v>
      </c>
      <c r="C78" s="5" t="str">
        <f>+" is the value on day " &amp; I78 &amp; " of the month (missing = -9999)."</f>
        <v xml:space="preserve"> is the value on day 19 of the month (missing = -9999).</v>
      </c>
      <c r="D78" s="5">
        <f t="shared" si="35"/>
        <v>5</v>
      </c>
      <c r="E78" s="5">
        <f t="shared" si="38"/>
        <v>166</v>
      </c>
      <c r="F78" s="5">
        <f t="shared" ref="F78" si="44">+F74+8</f>
        <v>170</v>
      </c>
      <c r="G78" s="5" t="s">
        <v>20</v>
      </c>
      <c r="H78" s="13" t="str">
        <f t="shared" si="34"/>
        <v>&lt;field name = "Value 19" type = "Int16" length = "5" /&gt;</v>
      </c>
      <c r="I78" s="10">
        <f t="shared" si="43"/>
        <v>19</v>
      </c>
      <c r="L78" t="s">
        <v>82</v>
      </c>
    </row>
    <row r="79" spans="1:14" hidden="1" x14ac:dyDescent="0.3">
      <c r="A79" s="12">
        <f t="shared" si="37"/>
        <v>78</v>
      </c>
      <c r="B79" s="5" t="str">
        <f>+"Mflag " &amp; I79</f>
        <v>Mflag 19</v>
      </c>
      <c r="C79" s="6" t="str">
        <f>+" is the measurement flag for day " &amp; I79 &amp; " of the month. "</f>
        <v xml:space="preserve"> is the measurement flag for day 19 of the month. </v>
      </c>
      <c r="D79" s="5">
        <f t="shared" si="35"/>
        <v>1</v>
      </c>
      <c r="E79" s="5">
        <f t="shared" si="38"/>
        <v>171</v>
      </c>
      <c r="F79" s="5">
        <f t="shared" ref="F79:F129" si="45">+F78+1</f>
        <v>171</v>
      </c>
      <c r="G79" s="5" t="s">
        <v>336</v>
      </c>
      <c r="H79" s="13" t="str">
        <f t="shared" si="34"/>
        <v>&lt;field name = "Mflag 19" type = "String" length = "1" /&gt;</v>
      </c>
      <c r="I79" s="10">
        <f t="shared" si="43"/>
        <v>19</v>
      </c>
      <c r="L79" t="s">
        <v>83</v>
      </c>
      <c r="M79" t="s">
        <v>84</v>
      </c>
      <c r="N79" t="s">
        <v>85</v>
      </c>
    </row>
    <row r="80" spans="1:14" hidden="1" x14ac:dyDescent="0.3">
      <c r="A80" s="12">
        <f t="shared" si="37"/>
        <v>79</v>
      </c>
      <c r="B80" s="5" t="str">
        <f>+"Qflag " &amp; I80</f>
        <v>Qflag 19</v>
      </c>
      <c r="C80" s="5" t="str">
        <f>+"is the quality flag for day " &amp; I80 &amp; " of the month"</f>
        <v>is the quality flag for day 19 of the month</v>
      </c>
      <c r="D80" s="5">
        <f t="shared" si="35"/>
        <v>1</v>
      </c>
      <c r="E80" s="5">
        <f t="shared" si="38"/>
        <v>172</v>
      </c>
      <c r="F80" s="5">
        <f t="shared" si="45"/>
        <v>172</v>
      </c>
      <c r="G80" s="5" t="s">
        <v>336</v>
      </c>
      <c r="H80" s="13" t="str">
        <f t="shared" si="34"/>
        <v>&lt;field name = "Qflag 19" type = "String" length = "1" /&gt;</v>
      </c>
      <c r="I80" s="10">
        <f t="shared" si="43"/>
        <v>19</v>
      </c>
      <c r="L80" t="s">
        <v>86</v>
      </c>
    </row>
    <row r="81" spans="1:13" hidden="1" x14ac:dyDescent="0.3">
      <c r="A81" s="12">
        <f t="shared" si="37"/>
        <v>80</v>
      </c>
      <c r="B81" s="5" t="str">
        <f>+"Sflag " &amp; I81</f>
        <v>Sflag 19</v>
      </c>
      <c r="C81" s="5" t="str">
        <f>+"is the source flag for day " &amp; I81 &amp; " of the month"</f>
        <v>is the source flag for day 19 of the month</v>
      </c>
      <c r="D81" s="5">
        <f t="shared" si="35"/>
        <v>1</v>
      </c>
      <c r="E81" s="5">
        <f t="shared" si="38"/>
        <v>173</v>
      </c>
      <c r="F81" s="5">
        <f t="shared" si="45"/>
        <v>173</v>
      </c>
      <c r="G81" s="5" t="s">
        <v>336</v>
      </c>
      <c r="H81" s="13" t="str">
        <f t="shared" si="34"/>
        <v>&lt;field name = "Sflag 19" type = "String" length = "1" /&gt;</v>
      </c>
      <c r="I81" s="10">
        <f t="shared" si="43"/>
        <v>19</v>
      </c>
      <c r="L81" t="s">
        <v>87</v>
      </c>
    </row>
    <row r="82" spans="1:13" hidden="1" x14ac:dyDescent="0.3">
      <c r="A82" s="12">
        <f t="shared" si="37"/>
        <v>81</v>
      </c>
      <c r="B82" s="5" t="str">
        <f>+"Value " &amp; I82</f>
        <v>Value 20</v>
      </c>
      <c r="C82" s="5" t="str">
        <f>+" is the value on day " &amp; I82 &amp; " of the month (missing = -9999)."</f>
        <v xml:space="preserve"> is the value on day 20 of the month (missing = -9999).</v>
      </c>
      <c r="D82" s="5">
        <f t="shared" si="35"/>
        <v>5</v>
      </c>
      <c r="E82" s="5">
        <f t="shared" si="38"/>
        <v>174</v>
      </c>
      <c r="F82" s="5">
        <f t="shared" ref="F82" si="46">+F78+8</f>
        <v>178</v>
      </c>
      <c r="G82" s="5" t="s">
        <v>20</v>
      </c>
      <c r="H82" s="13" t="str">
        <f t="shared" si="34"/>
        <v>&lt;field name = "Value 20" type = "Int16" length = "5" /&gt;</v>
      </c>
      <c r="I82" s="10">
        <f t="shared" si="43"/>
        <v>20</v>
      </c>
      <c r="L82" t="s">
        <v>88</v>
      </c>
    </row>
    <row r="83" spans="1:13" hidden="1" x14ac:dyDescent="0.3">
      <c r="A83" s="12">
        <f t="shared" si="37"/>
        <v>82</v>
      </c>
      <c r="B83" s="5" t="str">
        <f>+"Mflag " &amp; I83</f>
        <v>Mflag 20</v>
      </c>
      <c r="C83" s="6" t="str">
        <f>+" is the measurement flag for day " &amp; I83 &amp; " of the month. "</f>
        <v xml:space="preserve"> is the measurement flag for day 20 of the month. </v>
      </c>
      <c r="D83" s="5">
        <f t="shared" si="35"/>
        <v>1</v>
      </c>
      <c r="E83" s="5">
        <f t="shared" si="38"/>
        <v>179</v>
      </c>
      <c r="F83" s="5">
        <f t="shared" ref="F83" si="47">+F82+1</f>
        <v>179</v>
      </c>
      <c r="G83" s="5" t="s">
        <v>336</v>
      </c>
      <c r="H83" s="13" t="str">
        <f t="shared" si="34"/>
        <v>&lt;field name = "Mflag 20" type = "String" length = "1" /&gt;</v>
      </c>
      <c r="I83" s="10">
        <f t="shared" si="43"/>
        <v>20</v>
      </c>
      <c r="L83" t="s">
        <v>89</v>
      </c>
    </row>
    <row r="84" spans="1:13" hidden="1" x14ac:dyDescent="0.3">
      <c r="A84" s="12">
        <f t="shared" si="37"/>
        <v>83</v>
      </c>
      <c r="B84" s="5" t="str">
        <f>+"Qflag " &amp; I84</f>
        <v>Qflag 20</v>
      </c>
      <c r="C84" s="5" t="str">
        <f>+"is the quality flag for day " &amp; I84 &amp; " of the month"</f>
        <v>is the quality flag for day 20 of the month</v>
      </c>
      <c r="D84" s="5">
        <f t="shared" si="35"/>
        <v>1</v>
      </c>
      <c r="E84" s="5">
        <f t="shared" si="38"/>
        <v>180</v>
      </c>
      <c r="F84" s="5">
        <f t="shared" si="45"/>
        <v>180</v>
      </c>
      <c r="G84" s="5" t="s">
        <v>336</v>
      </c>
      <c r="H84" s="13" t="str">
        <f t="shared" si="34"/>
        <v>&lt;field name = "Qflag 20" type = "String" length = "1" /&gt;</v>
      </c>
      <c r="I84" s="10">
        <f t="shared" si="43"/>
        <v>20</v>
      </c>
      <c r="L84" t="s">
        <v>90</v>
      </c>
    </row>
    <row r="85" spans="1:13" hidden="1" x14ac:dyDescent="0.3">
      <c r="A85" s="12">
        <f t="shared" si="37"/>
        <v>84</v>
      </c>
      <c r="B85" s="5" t="str">
        <f>+"Sflag " &amp; I85</f>
        <v>Sflag 20</v>
      </c>
      <c r="C85" s="5" t="str">
        <f>+"is the source flag for day " &amp; I85 &amp; " of the month"</f>
        <v>is the source flag for day 20 of the month</v>
      </c>
      <c r="D85" s="5">
        <f t="shared" si="35"/>
        <v>1</v>
      </c>
      <c r="E85" s="5">
        <f t="shared" si="38"/>
        <v>181</v>
      </c>
      <c r="F85" s="5">
        <f t="shared" si="45"/>
        <v>181</v>
      </c>
      <c r="G85" s="5" t="s">
        <v>336</v>
      </c>
      <c r="H85" s="13" t="str">
        <f t="shared" si="34"/>
        <v>&lt;field name = "Sflag 20" type = "String" length = "1" /&gt;</v>
      </c>
      <c r="I85" s="10">
        <f t="shared" si="43"/>
        <v>20</v>
      </c>
      <c r="L85" t="s">
        <v>91</v>
      </c>
    </row>
    <row r="86" spans="1:13" hidden="1" x14ac:dyDescent="0.3">
      <c r="A86" s="12">
        <f t="shared" si="37"/>
        <v>85</v>
      </c>
      <c r="B86" s="5" t="str">
        <f>+"Value " &amp; I86</f>
        <v>Value 21</v>
      </c>
      <c r="C86" s="5" t="str">
        <f>+" is the value on day " &amp; I86 &amp; " of the month (missing = -9999)."</f>
        <v xml:space="preserve"> is the value on day 21 of the month (missing = -9999).</v>
      </c>
      <c r="D86" s="5">
        <f t="shared" si="35"/>
        <v>5</v>
      </c>
      <c r="E86" s="5">
        <f t="shared" si="38"/>
        <v>182</v>
      </c>
      <c r="F86" s="5">
        <f t="shared" ref="F86" si="48">+F82+8</f>
        <v>186</v>
      </c>
      <c r="G86" s="5" t="s">
        <v>20</v>
      </c>
      <c r="H86" s="13" t="str">
        <f t="shared" si="34"/>
        <v>&lt;field name = "Value 21" type = "Int16" length = "5" /&gt;</v>
      </c>
      <c r="I86" s="10">
        <f t="shared" si="43"/>
        <v>21</v>
      </c>
      <c r="L86" t="s">
        <v>92</v>
      </c>
      <c r="M86" t="s">
        <v>93</v>
      </c>
    </row>
    <row r="87" spans="1:13" hidden="1" x14ac:dyDescent="0.3">
      <c r="A87" s="12">
        <f t="shared" si="37"/>
        <v>86</v>
      </c>
      <c r="B87" s="5" t="str">
        <f>+"Mflag " &amp; I87</f>
        <v>Mflag 21</v>
      </c>
      <c r="C87" s="6" t="str">
        <f>+" is the measurement flag for day " &amp; I87 &amp; " of the month. "</f>
        <v xml:space="preserve"> is the measurement flag for day 21 of the month. </v>
      </c>
      <c r="D87" s="5">
        <f t="shared" si="35"/>
        <v>1</v>
      </c>
      <c r="E87" s="5">
        <f t="shared" si="38"/>
        <v>187</v>
      </c>
      <c r="F87" s="5">
        <f t="shared" ref="F87" si="49">+F86+1</f>
        <v>187</v>
      </c>
      <c r="G87" s="5" t="s">
        <v>336</v>
      </c>
      <c r="H87" s="13" t="str">
        <f t="shared" si="34"/>
        <v>&lt;field name = "Mflag 21" type = "String" length = "1" /&gt;</v>
      </c>
      <c r="I87" s="10">
        <f t="shared" si="43"/>
        <v>21</v>
      </c>
      <c r="L87" t="s">
        <v>94</v>
      </c>
    </row>
    <row r="88" spans="1:13" hidden="1" x14ac:dyDescent="0.3">
      <c r="A88" s="12">
        <f t="shared" si="37"/>
        <v>87</v>
      </c>
      <c r="B88" s="5" t="str">
        <f>+"Qflag " &amp; I88</f>
        <v>Qflag 21</v>
      </c>
      <c r="C88" s="5" t="str">
        <f>+"is the quality flag for day " &amp; I88 &amp; " of the month"</f>
        <v>is the quality flag for day 21 of the month</v>
      </c>
      <c r="D88" s="5">
        <f t="shared" si="35"/>
        <v>1</v>
      </c>
      <c r="E88" s="5">
        <f t="shared" si="38"/>
        <v>188</v>
      </c>
      <c r="F88" s="5">
        <f t="shared" si="45"/>
        <v>188</v>
      </c>
      <c r="G88" s="5" t="s">
        <v>336</v>
      </c>
      <c r="H88" s="13" t="str">
        <f t="shared" si="34"/>
        <v>&lt;field name = "Qflag 21" type = "String" length = "1" /&gt;</v>
      </c>
      <c r="I88" s="10">
        <f t="shared" si="43"/>
        <v>21</v>
      </c>
      <c r="L88" t="s">
        <v>95</v>
      </c>
    </row>
    <row r="89" spans="1:13" hidden="1" x14ac:dyDescent="0.3">
      <c r="A89" s="12">
        <f t="shared" si="37"/>
        <v>88</v>
      </c>
      <c r="B89" s="5" t="str">
        <f>+"Sflag " &amp; I89</f>
        <v>Sflag 21</v>
      </c>
      <c r="C89" s="5" t="str">
        <f>+"is the source flag for day " &amp; I89 &amp; " of the month"</f>
        <v>is the source flag for day 21 of the month</v>
      </c>
      <c r="D89" s="5">
        <f t="shared" si="35"/>
        <v>1</v>
      </c>
      <c r="E89" s="5">
        <f t="shared" si="38"/>
        <v>189</v>
      </c>
      <c r="F89" s="5">
        <f t="shared" si="45"/>
        <v>189</v>
      </c>
      <c r="G89" s="5" t="s">
        <v>336</v>
      </c>
      <c r="H89" s="13" t="str">
        <f t="shared" si="34"/>
        <v>&lt;field name = "Sflag 21" type = "String" length = "1" /&gt;</v>
      </c>
      <c r="I89" s="10">
        <f t="shared" si="43"/>
        <v>21</v>
      </c>
      <c r="L89" t="s">
        <v>96</v>
      </c>
    </row>
    <row r="90" spans="1:13" hidden="1" x14ac:dyDescent="0.3">
      <c r="A90" s="12">
        <f t="shared" si="37"/>
        <v>89</v>
      </c>
      <c r="B90" s="5" t="str">
        <f>+"Value " &amp; I90</f>
        <v>Value 22</v>
      </c>
      <c r="C90" s="5" t="str">
        <f>+" is the value on day " &amp; I90 &amp; " of the month (missing = -9999)."</f>
        <v xml:space="preserve"> is the value on day 22 of the month (missing = -9999).</v>
      </c>
      <c r="D90" s="5">
        <f t="shared" si="35"/>
        <v>5</v>
      </c>
      <c r="E90" s="5">
        <f t="shared" si="38"/>
        <v>190</v>
      </c>
      <c r="F90" s="5">
        <f t="shared" ref="F90" si="50">+F86+8</f>
        <v>194</v>
      </c>
      <c r="G90" s="5" t="s">
        <v>20</v>
      </c>
      <c r="H90" s="13" t="str">
        <f t="shared" si="34"/>
        <v>&lt;field name = "Value 22" type = "Int16" length = "5" /&gt;</v>
      </c>
      <c r="I90" s="10">
        <f t="shared" si="43"/>
        <v>22</v>
      </c>
      <c r="L90" t="s">
        <v>97</v>
      </c>
    </row>
    <row r="91" spans="1:13" hidden="1" x14ac:dyDescent="0.3">
      <c r="A91" s="12">
        <f t="shared" si="37"/>
        <v>90</v>
      </c>
      <c r="B91" s="5" t="str">
        <f>+"Mflag " &amp; I91</f>
        <v>Mflag 22</v>
      </c>
      <c r="C91" s="6" t="str">
        <f>+" is the measurement flag for day " &amp; I91 &amp; " of the month. "</f>
        <v xml:space="preserve"> is the measurement flag for day 22 of the month. </v>
      </c>
      <c r="D91" s="5">
        <f t="shared" si="35"/>
        <v>1</v>
      </c>
      <c r="E91" s="5">
        <f t="shared" si="38"/>
        <v>195</v>
      </c>
      <c r="F91" s="5">
        <f t="shared" ref="F91" si="51">+F90+1</f>
        <v>195</v>
      </c>
      <c r="G91" s="5" t="s">
        <v>336</v>
      </c>
      <c r="H91" s="13" t="str">
        <f t="shared" si="34"/>
        <v>&lt;field name = "Mflag 22" type = "String" length = "1" /&gt;</v>
      </c>
      <c r="I91" s="10">
        <f t="shared" si="43"/>
        <v>22</v>
      </c>
      <c r="L91" t="s">
        <v>98</v>
      </c>
    </row>
    <row r="92" spans="1:13" hidden="1" x14ac:dyDescent="0.3">
      <c r="A92" s="12">
        <f t="shared" si="37"/>
        <v>91</v>
      </c>
      <c r="B92" s="5" t="str">
        <f>+"Qflag " &amp; I92</f>
        <v>Qflag 22</v>
      </c>
      <c r="C92" s="5" t="str">
        <f>+"is the quality flag for day " &amp; I92 &amp; " of the month"</f>
        <v>is the quality flag for day 22 of the month</v>
      </c>
      <c r="D92" s="5">
        <f t="shared" si="35"/>
        <v>1</v>
      </c>
      <c r="E92" s="5">
        <f t="shared" si="38"/>
        <v>196</v>
      </c>
      <c r="F92" s="5">
        <f t="shared" si="45"/>
        <v>196</v>
      </c>
      <c r="G92" s="5" t="s">
        <v>336</v>
      </c>
      <c r="H92" s="13" t="str">
        <f t="shared" si="34"/>
        <v>&lt;field name = "Qflag 22" type = "String" length = "1" /&gt;</v>
      </c>
      <c r="I92" s="10">
        <f t="shared" si="43"/>
        <v>22</v>
      </c>
      <c r="L92" t="s">
        <v>99</v>
      </c>
    </row>
    <row r="93" spans="1:13" hidden="1" x14ac:dyDescent="0.3">
      <c r="A93" s="12">
        <f t="shared" si="37"/>
        <v>92</v>
      </c>
      <c r="B93" s="5" t="str">
        <f>+"Sflag " &amp; I93</f>
        <v>Sflag 22</v>
      </c>
      <c r="C93" s="5" t="str">
        <f>+"is the source flag for day " &amp; I93 &amp; " of the month"</f>
        <v>is the source flag for day 22 of the month</v>
      </c>
      <c r="D93" s="5">
        <f t="shared" si="35"/>
        <v>1</v>
      </c>
      <c r="E93" s="5">
        <f t="shared" si="38"/>
        <v>197</v>
      </c>
      <c r="F93" s="5">
        <f t="shared" si="45"/>
        <v>197</v>
      </c>
      <c r="G93" s="5" t="s">
        <v>336</v>
      </c>
      <c r="H93" s="13" t="str">
        <f t="shared" si="34"/>
        <v>&lt;field name = "Sflag 22" type = "String" length = "1" /&gt;</v>
      </c>
      <c r="I93" s="10">
        <f t="shared" si="43"/>
        <v>22</v>
      </c>
      <c r="K93" t="s">
        <v>100</v>
      </c>
    </row>
    <row r="94" spans="1:13" hidden="1" x14ac:dyDescent="0.3">
      <c r="A94" s="12">
        <f t="shared" si="37"/>
        <v>93</v>
      </c>
      <c r="B94" s="5" t="str">
        <f>+"Value " &amp; I94</f>
        <v>Value 23</v>
      </c>
      <c r="C94" s="5" t="str">
        <f>+" is the value on day " &amp; I94 &amp; " of the month (missing = -9999)."</f>
        <v xml:space="preserve"> is the value on day 23 of the month (missing = -9999).</v>
      </c>
      <c r="D94" s="5">
        <f t="shared" si="35"/>
        <v>5</v>
      </c>
      <c r="E94" s="5">
        <f t="shared" si="38"/>
        <v>198</v>
      </c>
      <c r="F94" s="5">
        <f t="shared" ref="F94" si="52">+F90+8</f>
        <v>202</v>
      </c>
      <c r="G94" s="5" t="s">
        <v>20</v>
      </c>
      <c r="H94" s="13" t="str">
        <f t="shared" si="34"/>
        <v>&lt;field name = "Value 23" type = "Int16" length = "5" /&gt;</v>
      </c>
      <c r="I94" s="10">
        <f t="shared" si="43"/>
        <v>23</v>
      </c>
      <c r="L94" t="s">
        <v>101</v>
      </c>
    </row>
    <row r="95" spans="1:13" hidden="1" x14ac:dyDescent="0.3">
      <c r="A95" s="12">
        <f t="shared" si="37"/>
        <v>94</v>
      </c>
      <c r="B95" s="5" t="str">
        <f>+"Mflag " &amp; I95</f>
        <v>Mflag 23</v>
      </c>
      <c r="C95" s="6" t="str">
        <f>+" is the measurement flag for day " &amp; I95 &amp; " of the month. "</f>
        <v xml:space="preserve"> is the measurement flag for day 23 of the month. </v>
      </c>
      <c r="D95" s="5">
        <f t="shared" si="35"/>
        <v>1</v>
      </c>
      <c r="E95" s="5">
        <f t="shared" si="38"/>
        <v>203</v>
      </c>
      <c r="F95" s="5">
        <f t="shared" ref="F95" si="53">+F94+1</f>
        <v>203</v>
      </c>
      <c r="G95" s="5" t="s">
        <v>336</v>
      </c>
      <c r="H95" s="13" t="str">
        <f t="shared" si="34"/>
        <v>&lt;field name = "Mflag 23" type = "String" length = "1" /&gt;</v>
      </c>
      <c r="I95" s="10">
        <f t="shared" si="43"/>
        <v>23</v>
      </c>
      <c r="K95" t="s">
        <v>102</v>
      </c>
    </row>
    <row r="96" spans="1:13" hidden="1" x14ac:dyDescent="0.3">
      <c r="A96" s="12">
        <f t="shared" si="37"/>
        <v>95</v>
      </c>
      <c r="B96" s="5" t="str">
        <f>+"Qflag " &amp; I96</f>
        <v>Qflag 23</v>
      </c>
      <c r="C96" s="5" t="str">
        <f>+"is the quality flag for day " &amp; I96 &amp; " of the month"</f>
        <v>is the quality flag for day 23 of the month</v>
      </c>
      <c r="D96" s="5">
        <f t="shared" si="35"/>
        <v>1</v>
      </c>
      <c r="E96" s="5">
        <f t="shared" si="38"/>
        <v>204</v>
      </c>
      <c r="F96" s="5">
        <f t="shared" si="45"/>
        <v>204</v>
      </c>
      <c r="G96" s="5" t="s">
        <v>336</v>
      </c>
      <c r="H96" s="13" t="str">
        <f t="shared" si="34"/>
        <v>&lt;field name = "Qflag 23" type = "String" length = "1" /&gt;</v>
      </c>
      <c r="I96" s="10">
        <f t="shared" si="43"/>
        <v>23</v>
      </c>
      <c r="L96" t="s">
        <v>101</v>
      </c>
    </row>
    <row r="97" spans="1:14" hidden="1" x14ac:dyDescent="0.3">
      <c r="A97" s="12">
        <f t="shared" si="37"/>
        <v>96</v>
      </c>
      <c r="B97" s="5" t="str">
        <f>+"Sflag " &amp; I97</f>
        <v>Sflag 23</v>
      </c>
      <c r="C97" s="5" t="str">
        <f>+"is the source flag for day " &amp; I97 &amp; " of the month"</f>
        <v>is the source flag for day 23 of the month</v>
      </c>
      <c r="D97" s="5">
        <f t="shared" si="35"/>
        <v>1</v>
      </c>
      <c r="E97" s="5">
        <f t="shared" si="38"/>
        <v>205</v>
      </c>
      <c r="F97" s="5">
        <f t="shared" si="45"/>
        <v>205</v>
      </c>
      <c r="G97" s="5" t="s">
        <v>336</v>
      </c>
      <c r="H97" s="13" t="str">
        <f t="shared" si="34"/>
        <v>&lt;field name = "Sflag 23" type = "String" length = "1" /&gt;</v>
      </c>
      <c r="I97" s="10">
        <f t="shared" si="43"/>
        <v>23</v>
      </c>
      <c r="L97" t="s">
        <v>103</v>
      </c>
      <c r="M97" t="s">
        <v>84</v>
      </c>
      <c r="N97" t="s">
        <v>85</v>
      </c>
    </row>
    <row r="98" spans="1:14" hidden="1" x14ac:dyDescent="0.3">
      <c r="A98" s="12">
        <f t="shared" si="37"/>
        <v>97</v>
      </c>
      <c r="B98" s="5" t="str">
        <f>+"Value " &amp; I98</f>
        <v>Value 24</v>
      </c>
      <c r="C98" s="5" t="str">
        <f>+" is the value on day " &amp; I98 &amp; " of the month (missing = -9999)."</f>
        <v xml:space="preserve"> is the value on day 24 of the month (missing = -9999).</v>
      </c>
      <c r="D98" s="5">
        <f t="shared" si="35"/>
        <v>5</v>
      </c>
      <c r="E98" s="5">
        <f t="shared" si="38"/>
        <v>206</v>
      </c>
      <c r="F98" s="5">
        <f t="shared" ref="F98" si="54">+F94+8</f>
        <v>210</v>
      </c>
      <c r="G98" s="5" t="s">
        <v>20</v>
      </c>
      <c r="H98" s="13" t="str">
        <f t="shared" ref="H98:H129" si="55">"&lt;field name = """&amp;B98&amp;""" type = """&amp;G98&amp;""" length = """&amp;D98&amp;""" /&gt;"</f>
        <v>&lt;field name = "Value 24" type = "Int16" length = "5" /&gt;</v>
      </c>
      <c r="I98" s="10">
        <f t="shared" si="43"/>
        <v>24</v>
      </c>
      <c r="L98" t="s">
        <v>104</v>
      </c>
    </row>
    <row r="99" spans="1:14" hidden="1" x14ac:dyDescent="0.3">
      <c r="A99" s="12">
        <f t="shared" si="37"/>
        <v>98</v>
      </c>
      <c r="B99" s="5" t="str">
        <f>+"Mflag " &amp; I99</f>
        <v>Mflag 24</v>
      </c>
      <c r="C99" s="6" t="str">
        <f>+" is the measurement flag for day " &amp; I99 &amp; " of the month. "</f>
        <v xml:space="preserve"> is the measurement flag for day 24 of the month. </v>
      </c>
      <c r="D99" s="5">
        <f t="shared" si="35"/>
        <v>1</v>
      </c>
      <c r="E99" s="5">
        <f t="shared" si="38"/>
        <v>211</v>
      </c>
      <c r="F99" s="5">
        <f t="shared" ref="F99" si="56">+F98+1</f>
        <v>211</v>
      </c>
      <c r="G99" s="5" t="s">
        <v>336</v>
      </c>
      <c r="H99" s="13" t="str">
        <f t="shared" si="55"/>
        <v>&lt;field name = "Mflag 24" type = "String" length = "1" /&gt;</v>
      </c>
      <c r="I99" s="10">
        <f t="shared" si="43"/>
        <v>24</v>
      </c>
      <c r="L99" t="s">
        <v>105</v>
      </c>
    </row>
    <row r="100" spans="1:14" hidden="1" x14ac:dyDescent="0.3">
      <c r="A100" s="12">
        <f t="shared" si="37"/>
        <v>99</v>
      </c>
      <c r="B100" s="5" t="str">
        <f>+"Qflag " &amp; I100</f>
        <v>Qflag 24</v>
      </c>
      <c r="C100" s="5" t="str">
        <f>+"is the quality flag for day " &amp; I100 &amp; " of the month"</f>
        <v>is the quality flag for day 24 of the month</v>
      </c>
      <c r="D100" s="5">
        <f t="shared" si="35"/>
        <v>1</v>
      </c>
      <c r="E100" s="5">
        <f t="shared" si="38"/>
        <v>212</v>
      </c>
      <c r="F100" s="5">
        <f t="shared" si="45"/>
        <v>212</v>
      </c>
      <c r="G100" s="5" t="s">
        <v>336</v>
      </c>
      <c r="H100" s="13" t="str">
        <f t="shared" si="55"/>
        <v>&lt;field name = "Qflag 24" type = "String" length = "1" /&gt;</v>
      </c>
      <c r="I100" s="10">
        <f t="shared" si="43"/>
        <v>24</v>
      </c>
      <c r="L100" t="s">
        <v>106</v>
      </c>
    </row>
    <row r="101" spans="1:14" hidden="1" x14ac:dyDescent="0.3">
      <c r="A101" s="12">
        <f t="shared" si="37"/>
        <v>100</v>
      </c>
      <c r="B101" s="5" t="str">
        <f>+"Sflag " &amp; I101</f>
        <v>Sflag 24</v>
      </c>
      <c r="C101" s="5" t="str">
        <f>+"is the source flag for day " &amp; I101 &amp; " of the month"</f>
        <v>is the source flag for day 24 of the month</v>
      </c>
      <c r="D101" s="5">
        <f t="shared" si="35"/>
        <v>1</v>
      </c>
      <c r="E101" s="5">
        <f t="shared" si="38"/>
        <v>213</v>
      </c>
      <c r="F101" s="5">
        <f t="shared" si="45"/>
        <v>213</v>
      </c>
      <c r="G101" s="5" t="s">
        <v>336</v>
      </c>
      <c r="H101" s="13" t="str">
        <f t="shared" si="55"/>
        <v>&lt;field name = "Sflag 24" type = "String" length = "1" /&gt;</v>
      </c>
      <c r="I101" s="10">
        <f t="shared" si="43"/>
        <v>24</v>
      </c>
      <c r="L101" t="s">
        <v>107</v>
      </c>
    </row>
    <row r="102" spans="1:14" hidden="1" x14ac:dyDescent="0.3">
      <c r="A102" s="12">
        <f t="shared" si="37"/>
        <v>101</v>
      </c>
      <c r="B102" s="5" t="str">
        <f>+"Value " &amp; I102</f>
        <v>Value 25</v>
      </c>
      <c r="C102" s="5" t="str">
        <f>+" is the value on day " &amp; I102 &amp; " of the month (missing = -9999)."</f>
        <v xml:space="preserve"> is the value on day 25 of the month (missing = -9999).</v>
      </c>
      <c r="D102" s="5">
        <f t="shared" si="35"/>
        <v>5</v>
      </c>
      <c r="E102" s="5">
        <f t="shared" si="38"/>
        <v>214</v>
      </c>
      <c r="F102" s="5">
        <f t="shared" ref="F102" si="57">+F98+8</f>
        <v>218</v>
      </c>
      <c r="G102" s="5" t="s">
        <v>20</v>
      </c>
      <c r="H102" s="13" t="str">
        <f t="shared" si="55"/>
        <v>&lt;field name = "Value 25" type = "Int16" length = "5" /&gt;</v>
      </c>
      <c r="I102" s="10">
        <f t="shared" si="43"/>
        <v>25</v>
      </c>
      <c r="M102" t="s">
        <v>108</v>
      </c>
    </row>
    <row r="103" spans="1:14" hidden="1" x14ac:dyDescent="0.3">
      <c r="A103" s="12">
        <f t="shared" si="37"/>
        <v>102</v>
      </c>
      <c r="B103" s="5" t="str">
        <f>+"Mflag " &amp; I103</f>
        <v>Mflag 25</v>
      </c>
      <c r="C103" s="6" t="str">
        <f>+" is the measurement flag for day " &amp; I103 &amp; " of the month. "</f>
        <v xml:space="preserve"> is the measurement flag for day 25 of the month. </v>
      </c>
      <c r="D103" s="5">
        <f t="shared" si="35"/>
        <v>1</v>
      </c>
      <c r="E103" s="5">
        <f t="shared" si="38"/>
        <v>219</v>
      </c>
      <c r="F103" s="5">
        <f t="shared" ref="F103" si="58">+F102+1</f>
        <v>219</v>
      </c>
      <c r="G103" s="5" t="s">
        <v>336</v>
      </c>
      <c r="H103" s="13" t="str">
        <f t="shared" si="55"/>
        <v>&lt;field name = "Mflag 25" type = "String" length = "1" /&gt;</v>
      </c>
      <c r="I103" s="10">
        <f t="shared" si="43"/>
        <v>25</v>
      </c>
      <c r="M103" t="s">
        <v>72</v>
      </c>
    </row>
    <row r="104" spans="1:14" hidden="1" x14ac:dyDescent="0.3">
      <c r="A104" s="12">
        <f t="shared" si="37"/>
        <v>103</v>
      </c>
      <c r="B104" s="5" t="str">
        <f>+"Qflag " &amp; I104</f>
        <v>Qflag 25</v>
      </c>
      <c r="C104" s="5" t="str">
        <f>+"is the quality flag for day " &amp; I104 &amp; " of the month"</f>
        <v>is the quality flag for day 25 of the month</v>
      </c>
      <c r="D104" s="5">
        <f t="shared" si="35"/>
        <v>1</v>
      </c>
      <c r="E104" s="5">
        <f t="shared" si="38"/>
        <v>220</v>
      </c>
      <c r="F104" s="5">
        <f t="shared" si="45"/>
        <v>220</v>
      </c>
      <c r="G104" s="5" t="s">
        <v>336</v>
      </c>
      <c r="H104" s="13" t="str">
        <f t="shared" si="55"/>
        <v>&lt;field name = "Qflag 25" type = "String" length = "1" /&gt;</v>
      </c>
      <c r="I104" s="10">
        <f t="shared" si="43"/>
        <v>25</v>
      </c>
      <c r="M104" t="s">
        <v>109</v>
      </c>
    </row>
    <row r="105" spans="1:14" hidden="1" x14ac:dyDescent="0.3">
      <c r="A105" s="12">
        <f t="shared" si="37"/>
        <v>104</v>
      </c>
      <c r="B105" s="5" t="str">
        <f>+"Sflag " &amp; I105</f>
        <v>Sflag 25</v>
      </c>
      <c r="C105" s="5" t="str">
        <f>+"is the source flag for day " &amp; I105 &amp; " of the month"</f>
        <v>is the source flag for day 25 of the month</v>
      </c>
      <c r="D105" s="5">
        <f t="shared" si="35"/>
        <v>1</v>
      </c>
      <c r="E105" s="5">
        <f t="shared" si="38"/>
        <v>221</v>
      </c>
      <c r="F105" s="5">
        <f t="shared" si="45"/>
        <v>221</v>
      </c>
      <c r="G105" s="5" t="s">
        <v>336</v>
      </c>
      <c r="H105" s="13" t="str">
        <f t="shared" si="55"/>
        <v>&lt;field name = "Sflag 25" type = "String" length = "1" /&gt;</v>
      </c>
      <c r="I105" s="10">
        <f t="shared" si="43"/>
        <v>25</v>
      </c>
      <c r="M105" t="s">
        <v>110</v>
      </c>
    </row>
    <row r="106" spans="1:14" hidden="1" x14ac:dyDescent="0.3">
      <c r="A106" s="12">
        <f t="shared" si="37"/>
        <v>105</v>
      </c>
      <c r="B106" s="5" t="str">
        <f>+"Value " &amp; I106</f>
        <v>Value 26</v>
      </c>
      <c r="C106" s="5" t="str">
        <f>+" is the value on day " &amp; I106 &amp; " of the month (missing = -9999)."</f>
        <v xml:space="preserve"> is the value on day 26 of the month (missing = -9999).</v>
      </c>
      <c r="D106" s="5">
        <f t="shared" si="35"/>
        <v>5</v>
      </c>
      <c r="E106" s="5">
        <f t="shared" si="38"/>
        <v>222</v>
      </c>
      <c r="F106" s="5">
        <f t="shared" ref="F106" si="59">+F102+8</f>
        <v>226</v>
      </c>
      <c r="G106" s="5" t="s">
        <v>20</v>
      </c>
      <c r="H106" s="13" t="str">
        <f t="shared" si="55"/>
        <v>&lt;field name = "Value 26" type = "Int16" length = "5" /&gt;</v>
      </c>
      <c r="I106" s="10">
        <f t="shared" si="43"/>
        <v>26</v>
      </c>
      <c r="M106" t="s">
        <v>111</v>
      </c>
    </row>
    <row r="107" spans="1:14" hidden="1" x14ac:dyDescent="0.3">
      <c r="A107" s="12">
        <f t="shared" si="37"/>
        <v>106</v>
      </c>
      <c r="B107" s="5" t="str">
        <f>+"Mflag " &amp; I107</f>
        <v>Mflag 26</v>
      </c>
      <c r="C107" s="6" t="str">
        <f>+" is the measurement flag for day " &amp; I107 &amp; " of the month. "</f>
        <v xml:space="preserve"> is the measurement flag for day 26 of the month. </v>
      </c>
      <c r="D107" s="5">
        <f t="shared" si="35"/>
        <v>1</v>
      </c>
      <c r="E107" s="5">
        <f t="shared" si="38"/>
        <v>227</v>
      </c>
      <c r="F107" s="5">
        <f t="shared" ref="F107" si="60">+F106+1</f>
        <v>227</v>
      </c>
      <c r="G107" s="5" t="s">
        <v>336</v>
      </c>
      <c r="H107" s="13" t="str">
        <f t="shared" si="55"/>
        <v>&lt;field name = "Mflag 26" type = "String" length = "1" /&gt;</v>
      </c>
      <c r="I107" s="10">
        <f t="shared" si="43"/>
        <v>26</v>
      </c>
      <c r="M107" t="s">
        <v>112</v>
      </c>
    </row>
    <row r="108" spans="1:14" hidden="1" x14ac:dyDescent="0.3">
      <c r="A108" s="12">
        <f t="shared" si="37"/>
        <v>107</v>
      </c>
      <c r="B108" s="5" t="str">
        <f>+"Qflag " &amp; I108</f>
        <v>Qflag 26</v>
      </c>
      <c r="C108" s="5" t="str">
        <f>+"is the quality flag for day " &amp; I108 &amp; " of the month"</f>
        <v>is the quality flag for day 26 of the month</v>
      </c>
      <c r="D108" s="5">
        <f t="shared" si="35"/>
        <v>1</v>
      </c>
      <c r="E108" s="5">
        <f t="shared" si="38"/>
        <v>228</v>
      </c>
      <c r="F108" s="5">
        <f t="shared" si="45"/>
        <v>228</v>
      </c>
      <c r="G108" s="5" t="s">
        <v>336</v>
      </c>
      <c r="H108" s="13" t="str">
        <f t="shared" si="55"/>
        <v>&lt;field name = "Qflag 26" type = "String" length = "1" /&gt;</v>
      </c>
      <c r="I108" s="10">
        <f t="shared" si="43"/>
        <v>26</v>
      </c>
      <c r="M108" t="s">
        <v>113</v>
      </c>
    </row>
    <row r="109" spans="1:14" hidden="1" x14ac:dyDescent="0.3">
      <c r="A109" s="12">
        <f t="shared" si="37"/>
        <v>108</v>
      </c>
      <c r="B109" s="5" t="str">
        <f>+"Sflag " &amp; I109</f>
        <v>Sflag 26</v>
      </c>
      <c r="C109" s="5" t="str">
        <f>+"is the source flag for day " &amp; I109 &amp; " of the month"</f>
        <v>is the source flag for day 26 of the month</v>
      </c>
      <c r="D109" s="5">
        <f t="shared" si="35"/>
        <v>1</v>
      </c>
      <c r="E109" s="5">
        <f t="shared" si="38"/>
        <v>229</v>
      </c>
      <c r="F109" s="5">
        <f t="shared" si="45"/>
        <v>229</v>
      </c>
      <c r="G109" s="5" t="s">
        <v>336</v>
      </c>
      <c r="H109" s="13" t="str">
        <f t="shared" si="55"/>
        <v>&lt;field name = "Sflag 26" type = "String" length = "1" /&gt;</v>
      </c>
      <c r="I109" s="10">
        <f t="shared" si="43"/>
        <v>26</v>
      </c>
      <c r="M109" t="s">
        <v>114</v>
      </c>
    </row>
    <row r="110" spans="1:14" hidden="1" x14ac:dyDescent="0.3">
      <c r="A110" s="12">
        <f t="shared" si="37"/>
        <v>109</v>
      </c>
      <c r="B110" s="5" t="str">
        <f>+"Value " &amp; I110</f>
        <v>Value 27</v>
      </c>
      <c r="C110" s="5" t="str">
        <f>+" is the value on day " &amp; I110 &amp; " of the month (missing = -9999)."</f>
        <v xml:space="preserve"> is the value on day 27 of the month (missing = -9999).</v>
      </c>
      <c r="D110" s="5">
        <f t="shared" si="35"/>
        <v>5</v>
      </c>
      <c r="E110" s="5">
        <f t="shared" si="38"/>
        <v>230</v>
      </c>
      <c r="F110" s="5">
        <f t="shared" ref="F110" si="61">+F106+8</f>
        <v>234</v>
      </c>
      <c r="G110" s="5" t="s">
        <v>20</v>
      </c>
      <c r="H110" s="13" t="str">
        <f t="shared" si="55"/>
        <v>&lt;field name = "Value 27" type = "Int16" length = "5" /&gt;</v>
      </c>
      <c r="I110" s="10">
        <f t="shared" si="43"/>
        <v>27</v>
      </c>
      <c r="M110" t="s">
        <v>115</v>
      </c>
    </row>
    <row r="111" spans="1:14" hidden="1" x14ac:dyDescent="0.3">
      <c r="A111" s="12">
        <f t="shared" si="37"/>
        <v>110</v>
      </c>
      <c r="B111" s="5" t="str">
        <f>+"Mflag " &amp; I111</f>
        <v>Mflag 27</v>
      </c>
      <c r="C111" s="6" t="str">
        <f>+" is the measurement flag for day " &amp; I111 &amp; " of the month. "</f>
        <v xml:space="preserve"> is the measurement flag for day 27 of the month. </v>
      </c>
      <c r="D111" s="5">
        <f t="shared" si="35"/>
        <v>1</v>
      </c>
      <c r="E111" s="5">
        <f t="shared" si="38"/>
        <v>235</v>
      </c>
      <c r="F111" s="5">
        <f t="shared" ref="F111" si="62">+F110+1</f>
        <v>235</v>
      </c>
      <c r="G111" s="5" t="s">
        <v>336</v>
      </c>
      <c r="H111" s="13" t="str">
        <f t="shared" si="55"/>
        <v>&lt;field name = "Mflag 27" type = "String" length = "1" /&gt;</v>
      </c>
      <c r="I111" s="10">
        <f t="shared" si="43"/>
        <v>27</v>
      </c>
      <c r="M111" t="s">
        <v>116</v>
      </c>
    </row>
    <row r="112" spans="1:14" hidden="1" x14ac:dyDescent="0.3">
      <c r="A112" s="12">
        <f t="shared" si="37"/>
        <v>111</v>
      </c>
      <c r="B112" s="5" t="str">
        <f>+"Qflag " &amp; I112</f>
        <v>Qflag 27</v>
      </c>
      <c r="C112" s="5" t="str">
        <f>+"is the quality flag for day " &amp; I112 &amp; " of the month"</f>
        <v>is the quality flag for day 27 of the month</v>
      </c>
      <c r="D112" s="5">
        <f t="shared" si="35"/>
        <v>1</v>
      </c>
      <c r="E112" s="5">
        <f t="shared" si="38"/>
        <v>236</v>
      </c>
      <c r="F112" s="5">
        <f t="shared" si="45"/>
        <v>236</v>
      </c>
      <c r="G112" s="5" t="s">
        <v>336</v>
      </c>
      <c r="H112" s="13" t="str">
        <f t="shared" si="55"/>
        <v>&lt;field name = "Qflag 27" type = "String" length = "1" /&gt;</v>
      </c>
      <c r="I112" s="10">
        <f t="shared" si="43"/>
        <v>27</v>
      </c>
      <c r="M112" t="s">
        <v>117</v>
      </c>
    </row>
    <row r="113" spans="1:13" hidden="1" x14ac:dyDescent="0.3">
      <c r="A113" s="12">
        <f t="shared" si="37"/>
        <v>112</v>
      </c>
      <c r="B113" s="5" t="str">
        <f>+"Sflag " &amp; I113</f>
        <v>Sflag 27</v>
      </c>
      <c r="C113" s="5" t="str">
        <f>+"is the source flag for day " &amp; I113 &amp; " of the month"</f>
        <v>is the source flag for day 27 of the month</v>
      </c>
      <c r="D113" s="5">
        <f t="shared" si="35"/>
        <v>1</v>
      </c>
      <c r="E113" s="5">
        <f t="shared" si="38"/>
        <v>237</v>
      </c>
      <c r="F113" s="5">
        <f t="shared" si="45"/>
        <v>237</v>
      </c>
      <c r="G113" s="5" t="s">
        <v>336</v>
      </c>
      <c r="H113" s="13" t="str">
        <f t="shared" si="55"/>
        <v>&lt;field name = "Sflag 27" type = "String" length = "1" /&gt;</v>
      </c>
      <c r="I113" s="10">
        <f t="shared" si="43"/>
        <v>27</v>
      </c>
      <c r="M113" t="s">
        <v>118</v>
      </c>
    </row>
    <row r="114" spans="1:13" hidden="1" x14ac:dyDescent="0.3">
      <c r="A114" s="12">
        <f t="shared" si="37"/>
        <v>113</v>
      </c>
      <c r="B114" s="5" t="str">
        <f>+"Value " &amp; I114</f>
        <v>Value 28</v>
      </c>
      <c r="C114" s="5" t="str">
        <f>+" is the value on day " &amp; I114 &amp; " of the month (missing = -9999)."</f>
        <v xml:space="preserve"> is the value on day 28 of the month (missing = -9999).</v>
      </c>
      <c r="D114" s="5">
        <f t="shared" si="35"/>
        <v>5</v>
      </c>
      <c r="E114" s="5">
        <f t="shared" si="38"/>
        <v>238</v>
      </c>
      <c r="F114" s="5">
        <f t="shared" ref="F114" si="63">+F110+8</f>
        <v>242</v>
      </c>
      <c r="G114" s="5" t="s">
        <v>20</v>
      </c>
      <c r="H114" s="13" t="str">
        <f t="shared" si="55"/>
        <v>&lt;field name = "Value 28" type = "Int16" length = "5" /&gt;</v>
      </c>
      <c r="I114" s="10">
        <f t="shared" si="43"/>
        <v>28</v>
      </c>
      <c r="M114" t="s">
        <v>72</v>
      </c>
    </row>
    <row r="115" spans="1:13" hidden="1" x14ac:dyDescent="0.3">
      <c r="A115" s="12">
        <f t="shared" si="37"/>
        <v>114</v>
      </c>
      <c r="B115" s="5" t="str">
        <f>+"Mflag " &amp; I115</f>
        <v>Mflag 28</v>
      </c>
      <c r="C115" s="6" t="str">
        <f>+" is the measurement flag for day " &amp; I115 &amp; " of the month. "</f>
        <v xml:space="preserve"> is the measurement flag for day 28 of the month. </v>
      </c>
      <c r="D115" s="5">
        <f t="shared" si="35"/>
        <v>1</v>
      </c>
      <c r="E115" s="5">
        <f t="shared" si="38"/>
        <v>243</v>
      </c>
      <c r="F115" s="5">
        <f t="shared" ref="F115" si="64">+F114+1</f>
        <v>243</v>
      </c>
      <c r="G115" s="5" t="s">
        <v>336</v>
      </c>
      <c r="H115" s="13" t="str">
        <f t="shared" si="55"/>
        <v>&lt;field name = "Mflag 28" type = "String" length = "1" /&gt;</v>
      </c>
      <c r="I115" s="10">
        <f t="shared" si="43"/>
        <v>28</v>
      </c>
      <c r="M115" t="s">
        <v>119</v>
      </c>
    </row>
    <row r="116" spans="1:13" hidden="1" x14ac:dyDescent="0.3">
      <c r="A116" s="12">
        <f t="shared" si="37"/>
        <v>115</v>
      </c>
      <c r="B116" s="5" t="str">
        <f>+"Qflag " &amp; I116</f>
        <v>Qflag 28</v>
      </c>
      <c r="C116" s="5" t="str">
        <f>+"is the quality flag for day " &amp; I116 &amp; " of the month"</f>
        <v>is the quality flag for day 28 of the month</v>
      </c>
      <c r="D116" s="5">
        <f t="shared" si="35"/>
        <v>1</v>
      </c>
      <c r="E116" s="5">
        <f t="shared" si="38"/>
        <v>244</v>
      </c>
      <c r="F116" s="5">
        <f t="shared" si="45"/>
        <v>244</v>
      </c>
      <c r="G116" s="5" t="s">
        <v>336</v>
      </c>
      <c r="H116" s="13" t="str">
        <f t="shared" si="55"/>
        <v>&lt;field name = "Qflag 28" type = "String" length = "1" /&gt;</v>
      </c>
      <c r="I116" s="10">
        <f t="shared" si="43"/>
        <v>28</v>
      </c>
      <c r="M116" t="s">
        <v>120</v>
      </c>
    </row>
    <row r="117" spans="1:13" hidden="1" x14ac:dyDescent="0.3">
      <c r="A117" s="12">
        <f t="shared" si="37"/>
        <v>116</v>
      </c>
      <c r="B117" s="5" t="str">
        <f>+"Sflag " &amp; I117</f>
        <v>Sflag 28</v>
      </c>
      <c r="C117" s="5" t="str">
        <f>+"is the source flag for day " &amp; I117 &amp; " of the month"</f>
        <v>is the source flag for day 28 of the month</v>
      </c>
      <c r="D117" s="5">
        <f t="shared" si="35"/>
        <v>1</v>
      </c>
      <c r="E117" s="5">
        <f t="shared" si="38"/>
        <v>245</v>
      </c>
      <c r="F117" s="5">
        <f t="shared" si="45"/>
        <v>245</v>
      </c>
      <c r="G117" s="5" t="s">
        <v>336</v>
      </c>
      <c r="H117" s="13" t="str">
        <f t="shared" si="55"/>
        <v>&lt;field name = "Sflag 28" type = "String" length = "1" /&gt;</v>
      </c>
      <c r="I117" s="10">
        <f t="shared" si="43"/>
        <v>28</v>
      </c>
      <c r="M117" t="s">
        <v>121</v>
      </c>
    </row>
    <row r="118" spans="1:13" hidden="1" x14ac:dyDescent="0.3">
      <c r="A118" s="12">
        <f t="shared" si="37"/>
        <v>117</v>
      </c>
      <c r="B118" s="5" t="str">
        <f>+"Value " &amp; I118</f>
        <v>Value 29</v>
      </c>
      <c r="C118" s="5" t="str">
        <f>+" is the value on day " &amp; I118 &amp; " of the month (missing = -9999)."</f>
        <v xml:space="preserve"> is the value on day 29 of the month (missing = -9999).</v>
      </c>
      <c r="D118" s="5">
        <f t="shared" si="35"/>
        <v>5</v>
      </c>
      <c r="E118" s="5">
        <f t="shared" si="38"/>
        <v>246</v>
      </c>
      <c r="F118" s="5">
        <f t="shared" ref="F118" si="65">+F114+8</f>
        <v>250</v>
      </c>
      <c r="G118" s="5" t="s">
        <v>20</v>
      </c>
      <c r="H118" s="13" t="str">
        <f t="shared" si="55"/>
        <v>&lt;field name = "Value 29" type = "Int16" length = "5" /&gt;</v>
      </c>
      <c r="I118" s="10">
        <f t="shared" si="43"/>
        <v>29</v>
      </c>
      <c r="M118" t="s">
        <v>122</v>
      </c>
    </row>
    <row r="119" spans="1:13" hidden="1" x14ac:dyDescent="0.3">
      <c r="A119" s="12">
        <f t="shared" si="37"/>
        <v>118</v>
      </c>
      <c r="B119" s="5" t="str">
        <f>+"Mflag " &amp; I119</f>
        <v>Mflag 29</v>
      </c>
      <c r="C119" s="6" t="str">
        <f>+" is the measurement flag for day " &amp; I119 &amp; " of the month. "</f>
        <v xml:space="preserve"> is the measurement flag for day 29 of the month. </v>
      </c>
      <c r="D119" s="5">
        <f t="shared" si="35"/>
        <v>1</v>
      </c>
      <c r="E119" s="5">
        <f t="shared" si="38"/>
        <v>251</v>
      </c>
      <c r="F119" s="5">
        <f t="shared" ref="F119" si="66">+F118+1</f>
        <v>251</v>
      </c>
      <c r="G119" s="5" t="s">
        <v>336</v>
      </c>
      <c r="H119" s="13" t="str">
        <f t="shared" si="55"/>
        <v>&lt;field name = "Mflag 29" type = "String" length = "1" /&gt;</v>
      </c>
      <c r="I119" s="10">
        <f t="shared" si="43"/>
        <v>29</v>
      </c>
      <c r="M119" t="s">
        <v>123</v>
      </c>
    </row>
    <row r="120" spans="1:13" hidden="1" x14ac:dyDescent="0.3">
      <c r="A120" s="12">
        <f t="shared" si="37"/>
        <v>119</v>
      </c>
      <c r="B120" s="5" t="str">
        <f>+"Qflag " &amp; I120</f>
        <v>Qflag 29</v>
      </c>
      <c r="C120" s="5" t="str">
        <f>+"is the quality flag for day " &amp; I120 &amp; " of the month"</f>
        <v>is the quality flag for day 29 of the month</v>
      </c>
      <c r="D120" s="5">
        <f t="shared" si="35"/>
        <v>1</v>
      </c>
      <c r="E120" s="5">
        <f t="shared" si="38"/>
        <v>252</v>
      </c>
      <c r="F120" s="5">
        <f t="shared" si="45"/>
        <v>252</v>
      </c>
      <c r="G120" s="5" t="s">
        <v>336</v>
      </c>
      <c r="H120" s="13" t="str">
        <f t="shared" si="55"/>
        <v>&lt;field name = "Qflag 29" type = "String" length = "1" /&gt;</v>
      </c>
      <c r="I120" s="10">
        <f t="shared" si="43"/>
        <v>29</v>
      </c>
      <c r="M120" t="s">
        <v>124</v>
      </c>
    </row>
    <row r="121" spans="1:13" hidden="1" x14ac:dyDescent="0.3">
      <c r="A121" s="12">
        <f t="shared" si="37"/>
        <v>120</v>
      </c>
      <c r="B121" s="5" t="str">
        <f>+"Sflag " &amp; I121</f>
        <v>Sflag 29</v>
      </c>
      <c r="C121" s="5" t="str">
        <f>+"is the source flag for day " &amp; I121 &amp; " of the month"</f>
        <v>is the source flag for day 29 of the month</v>
      </c>
      <c r="D121" s="5">
        <f t="shared" si="35"/>
        <v>1</v>
      </c>
      <c r="E121" s="5">
        <f t="shared" si="38"/>
        <v>253</v>
      </c>
      <c r="F121" s="5">
        <f t="shared" si="45"/>
        <v>253</v>
      </c>
      <c r="G121" s="5" t="s">
        <v>336</v>
      </c>
      <c r="H121" s="13" t="str">
        <f t="shared" si="55"/>
        <v>&lt;field name = "Sflag 29" type = "String" length = "1" /&gt;</v>
      </c>
      <c r="I121" s="10">
        <f t="shared" si="43"/>
        <v>29</v>
      </c>
      <c r="M121" t="s">
        <v>125</v>
      </c>
    </row>
    <row r="122" spans="1:13" hidden="1" x14ac:dyDescent="0.3">
      <c r="A122" s="12">
        <f t="shared" si="37"/>
        <v>121</v>
      </c>
      <c r="B122" s="5" t="str">
        <f>+"Value " &amp; I122</f>
        <v>Value 30</v>
      </c>
      <c r="C122" s="5" t="str">
        <f>+" is the value on day " &amp; I122 &amp; " of the month (missing = -9999)."</f>
        <v xml:space="preserve"> is the value on day 30 of the month (missing = -9999).</v>
      </c>
      <c r="D122" s="5">
        <f t="shared" si="35"/>
        <v>5</v>
      </c>
      <c r="E122" s="5">
        <f t="shared" si="38"/>
        <v>254</v>
      </c>
      <c r="F122" s="5">
        <f t="shared" ref="F122" si="67">+F118+8</f>
        <v>258</v>
      </c>
      <c r="G122" s="5" t="s">
        <v>20</v>
      </c>
      <c r="H122" s="13" t="str">
        <f t="shared" si="55"/>
        <v>&lt;field name = "Value 30" type = "Int16" length = "5" /&gt;</v>
      </c>
      <c r="I122" s="10">
        <f t="shared" si="43"/>
        <v>30</v>
      </c>
      <c r="M122" t="s">
        <v>126</v>
      </c>
    </row>
    <row r="123" spans="1:13" hidden="1" x14ac:dyDescent="0.3">
      <c r="A123" s="12">
        <f t="shared" si="37"/>
        <v>122</v>
      </c>
      <c r="B123" s="5" t="str">
        <f>+"Mflag " &amp; I123</f>
        <v>Mflag 30</v>
      </c>
      <c r="C123" s="6" t="str">
        <f>+" is the measurement flag for day " &amp; I123 &amp; " of the month. "</f>
        <v xml:space="preserve"> is the measurement flag for day 30 of the month. </v>
      </c>
      <c r="D123" s="5">
        <f t="shared" si="35"/>
        <v>1</v>
      </c>
      <c r="E123" s="5">
        <f t="shared" si="38"/>
        <v>259</v>
      </c>
      <c r="F123" s="5">
        <f t="shared" ref="F123" si="68">+F122+1</f>
        <v>259</v>
      </c>
      <c r="G123" s="5" t="s">
        <v>336</v>
      </c>
      <c r="H123" s="13" t="str">
        <f t="shared" si="55"/>
        <v>&lt;field name = "Mflag 30" type = "String" length = "1" /&gt;</v>
      </c>
      <c r="I123" s="10">
        <f t="shared" si="43"/>
        <v>30</v>
      </c>
      <c r="M123" t="s">
        <v>72</v>
      </c>
    </row>
    <row r="124" spans="1:13" hidden="1" x14ac:dyDescent="0.3">
      <c r="A124" s="12">
        <f t="shared" si="37"/>
        <v>123</v>
      </c>
      <c r="B124" s="5" t="str">
        <f>+"Qflag " &amp; I124</f>
        <v>Qflag 30</v>
      </c>
      <c r="C124" s="5" t="str">
        <f>+"is the quality flag for day " &amp; I124 &amp; " of the month"</f>
        <v>is the quality flag for day 30 of the month</v>
      </c>
      <c r="D124" s="5">
        <f t="shared" si="35"/>
        <v>1</v>
      </c>
      <c r="E124" s="5">
        <f t="shared" si="38"/>
        <v>260</v>
      </c>
      <c r="F124" s="5">
        <f t="shared" si="45"/>
        <v>260</v>
      </c>
      <c r="G124" s="5" t="s">
        <v>336</v>
      </c>
      <c r="H124" s="13" t="str">
        <f t="shared" si="55"/>
        <v>&lt;field name = "Qflag 30" type = "String" length = "1" /&gt;</v>
      </c>
      <c r="I124" s="10">
        <f t="shared" si="43"/>
        <v>30</v>
      </c>
      <c r="L124" t="s">
        <v>127</v>
      </c>
    </row>
    <row r="125" spans="1:13" hidden="1" x14ac:dyDescent="0.3">
      <c r="A125" s="12">
        <f t="shared" si="37"/>
        <v>124</v>
      </c>
      <c r="B125" s="5" t="str">
        <f>+"Sflag " &amp; I125</f>
        <v>Sflag 30</v>
      </c>
      <c r="C125" s="5" t="str">
        <f>+"is the source flag for day " &amp; I125 &amp; " of the month"</f>
        <v>is the source flag for day 30 of the month</v>
      </c>
      <c r="D125" s="5">
        <f t="shared" si="35"/>
        <v>1</v>
      </c>
      <c r="E125" s="5">
        <f t="shared" si="38"/>
        <v>261</v>
      </c>
      <c r="F125" s="5">
        <f t="shared" si="45"/>
        <v>261</v>
      </c>
      <c r="G125" s="5" t="s">
        <v>336</v>
      </c>
      <c r="H125" s="13" t="str">
        <f t="shared" si="55"/>
        <v>&lt;field name = "Sflag 30" type = "String" length = "1" /&gt;</v>
      </c>
      <c r="I125" s="10">
        <f t="shared" si="43"/>
        <v>30</v>
      </c>
      <c r="L125" t="s">
        <v>128</v>
      </c>
    </row>
    <row r="126" spans="1:13" x14ac:dyDescent="0.3">
      <c r="A126" s="12">
        <f t="shared" si="37"/>
        <v>125</v>
      </c>
      <c r="B126" s="5" t="str">
        <f>+"Value " &amp; I126</f>
        <v>Value 31</v>
      </c>
      <c r="C126" s="5" t="str">
        <f>+" is the value on day " &amp; I126 &amp; " of the month (missing = -9999)."</f>
        <v xml:space="preserve"> is the value on day 31 of the month (missing = -9999).</v>
      </c>
      <c r="D126" s="5">
        <f t="shared" si="35"/>
        <v>5</v>
      </c>
      <c r="E126" s="5">
        <f t="shared" si="38"/>
        <v>262</v>
      </c>
      <c r="F126" s="5">
        <f t="shared" ref="F126" si="69">+F122+8</f>
        <v>266</v>
      </c>
      <c r="G126" s="5" t="s">
        <v>20</v>
      </c>
      <c r="H126" s="13" t="str">
        <f t="shared" si="55"/>
        <v>&lt;field name = "Value 31" type = "Int16" length = "5" /&gt;</v>
      </c>
      <c r="I126" s="10">
        <f t="shared" si="43"/>
        <v>31</v>
      </c>
      <c r="M126" t="s">
        <v>129</v>
      </c>
    </row>
    <row r="127" spans="1:13" x14ac:dyDescent="0.3">
      <c r="A127" s="12">
        <f t="shared" si="37"/>
        <v>126</v>
      </c>
      <c r="B127" s="5" t="str">
        <f>+"Mflag " &amp; I127</f>
        <v>Mflag 31</v>
      </c>
      <c r="C127" s="6" t="str">
        <f>+" is the measurement flag for day " &amp; I127 &amp; " of the month. "</f>
        <v xml:space="preserve"> is the measurement flag for day 31 of the month. </v>
      </c>
      <c r="D127" s="5">
        <f t="shared" si="35"/>
        <v>1</v>
      </c>
      <c r="E127" s="5">
        <f t="shared" si="38"/>
        <v>267</v>
      </c>
      <c r="F127" s="5">
        <f t="shared" ref="F127" si="70">+F126+1</f>
        <v>267</v>
      </c>
      <c r="G127" s="5" t="s">
        <v>336</v>
      </c>
      <c r="H127" s="13" t="str">
        <f t="shared" si="55"/>
        <v>&lt;field name = "Mflag 31" type = "String" length = "1" /&gt;</v>
      </c>
      <c r="I127" s="10">
        <f t="shared" si="43"/>
        <v>31</v>
      </c>
      <c r="M127" t="s">
        <v>130</v>
      </c>
    </row>
    <row r="128" spans="1:13" x14ac:dyDescent="0.3">
      <c r="A128" s="12">
        <f t="shared" si="37"/>
        <v>127</v>
      </c>
      <c r="B128" s="5" t="str">
        <f>+"Qflag " &amp; I128</f>
        <v>Qflag 31</v>
      </c>
      <c r="C128" s="5" t="str">
        <f>+"is the quality flag for day " &amp; I128 &amp; " of the month"</f>
        <v>is the quality flag for day 31 of the month</v>
      </c>
      <c r="D128" s="5">
        <f t="shared" si="35"/>
        <v>1</v>
      </c>
      <c r="E128" s="5">
        <f t="shared" si="38"/>
        <v>268</v>
      </c>
      <c r="F128" s="5">
        <f t="shared" si="45"/>
        <v>268</v>
      </c>
      <c r="G128" s="5" t="s">
        <v>336</v>
      </c>
      <c r="H128" s="13" t="str">
        <f t="shared" si="55"/>
        <v>&lt;field name = "Qflag 31" type = "String" length = "1" /&gt;</v>
      </c>
      <c r="I128" s="10">
        <f t="shared" si="43"/>
        <v>31</v>
      </c>
    </row>
    <row r="129" spans="1:12" ht="15" thickBot="1" x14ac:dyDescent="0.35">
      <c r="A129" s="14">
        <f t="shared" si="37"/>
        <v>128</v>
      </c>
      <c r="B129" s="7" t="str">
        <f>+"Sflag " &amp; I129</f>
        <v>Sflag 31</v>
      </c>
      <c r="C129" s="7" t="str">
        <f>+"is the source flag for day " &amp; I129 &amp; " of the month"</f>
        <v>is the source flag for day 31 of the month</v>
      </c>
      <c r="D129" s="7">
        <f t="shared" si="35"/>
        <v>1</v>
      </c>
      <c r="E129" s="7">
        <f t="shared" si="38"/>
        <v>269</v>
      </c>
      <c r="F129" s="7">
        <f t="shared" si="45"/>
        <v>269</v>
      </c>
      <c r="G129" s="7" t="s">
        <v>336</v>
      </c>
      <c r="H129" s="15" t="str">
        <f t="shared" si="55"/>
        <v>&lt;field name = "Sflag 31" type = "String" length = "1" /&gt;</v>
      </c>
      <c r="I129" s="10">
        <f t="shared" si="43"/>
        <v>31</v>
      </c>
      <c r="K129" t="s">
        <v>131</v>
      </c>
    </row>
    <row r="130" spans="1:12" ht="15" thickTop="1" x14ac:dyDescent="0.3">
      <c r="A130" s="8"/>
      <c r="B130" s="8"/>
      <c r="C130" s="8"/>
      <c r="D130" s="8"/>
      <c r="E130" s="8"/>
      <c r="F130" s="8"/>
      <c r="G130" s="8"/>
      <c r="H130" s="9"/>
      <c r="K130" t="s">
        <v>132</v>
      </c>
      <c r="L130" t="s">
        <v>133</v>
      </c>
    </row>
    <row r="131" spans="1:12" x14ac:dyDescent="0.3">
      <c r="A131" s="8"/>
      <c r="B131" s="8"/>
      <c r="C131" s="8"/>
      <c r="D131" s="8"/>
      <c r="E131" s="8"/>
      <c r="F131" s="8"/>
      <c r="G131" s="8"/>
      <c r="H131" s="9"/>
      <c r="L131" t="s">
        <v>134</v>
      </c>
    </row>
    <row r="132" spans="1:12" x14ac:dyDescent="0.3">
      <c r="A132" s="8"/>
      <c r="B132" s="8"/>
      <c r="C132" s="8"/>
      <c r="D132" s="8"/>
      <c r="E132" s="8"/>
      <c r="F132" s="8"/>
      <c r="G132" s="8"/>
      <c r="H132" s="9"/>
      <c r="L132" t="s">
        <v>135</v>
      </c>
    </row>
    <row r="133" spans="1:12" x14ac:dyDescent="0.3">
      <c r="A133" s="8"/>
      <c r="B133" s="8"/>
      <c r="C133" s="8"/>
      <c r="D133" s="8"/>
      <c r="E133" s="8"/>
      <c r="F133" s="8"/>
      <c r="G133" s="8"/>
      <c r="H133" s="9"/>
      <c r="L133" t="s">
        <v>136</v>
      </c>
    </row>
    <row r="134" spans="1:12" x14ac:dyDescent="0.3">
      <c r="A134" s="8"/>
      <c r="B134" s="8"/>
      <c r="C134" s="8"/>
      <c r="D134" s="8"/>
      <c r="E134" s="8"/>
      <c r="F134" s="8"/>
      <c r="G134" s="8"/>
      <c r="H134" s="9"/>
      <c r="L134" t="s">
        <v>137</v>
      </c>
    </row>
    <row r="135" spans="1:12" x14ac:dyDescent="0.3">
      <c r="A135" s="8"/>
      <c r="B135" s="8"/>
      <c r="C135" s="8"/>
      <c r="D135" s="8"/>
      <c r="E135" s="8"/>
      <c r="F135" s="8"/>
      <c r="G135" s="8"/>
      <c r="H135" s="9"/>
      <c r="L135" t="s">
        <v>138</v>
      </c>
    </row>
    <row r="136" spans="1:12" x14ac:dyDescent="0.3">
      <c r="A136" s="8"/>
      <c r="B136" s="8"/>
      <c r="C136" s="8"/>
      <c r="D136" s="8"/>
      <c r="E136" s="8"/>
      <c r="F136" s="8"/>
      <c r="G136" s="8"/>
      <c r="H136" s="9"/>
      <c r="L136" t="s">
        <v>139</v>
      </c>
    </row>
    <row r="137" spans="1:12" x14ac:dyDescent="0.3">
      <c r="A137" s="8"/>
      <c r="B137" s="8"/>
      <c r="C137" s="8"/>
      <c r="D137" s="8"/>
      <c r="E137" s="8"/>
      <c r="F137" s="8"/>
      <c r="G137" s="8"/>
      <c r="H137" s="9"/>
      <c r="L137" t="s">
        <v>140</v>
      </c>
    </row>
    <row r="138" spans="1:12" x14ac:dyDescent="0.3">
      <c r="A138" s="8"/>
      <c r="B138" s="8"/>
      <c r="C138" s="8"/>
      <c r="D138" s="8"/>
      <c r="E138" s="8"/>
      <c r="F138" s="8"/>
      <c r="G138" s="8"/>
      <c r="H138" s="9"/>
      <c r="K138" t="s">
        <v>141</v>
      </c>
      <c r="L138" t="s">
        <v>50</v>
      </c>
    </row>
    <row r="139" spans="1:12" x14ac:dyDescent="0.3">
      <c r="A139" s="8"/>
      <c r="B139" s="8"/>
      <c r="C139" s="8"/>
      <c r="D139" s="8"/>
      <c r="E139" s="8"/>
      <c r="F139" s="8"/>
      <c r="G139" s="8"/>
      <c r="H139" s="9"/>
      <c r="K139" t="s">
        <v>142</v>
      </c>
    </row>
    <row r="140" spans="1:12" x14ac:dyDescent="0.3">
      <c r="A140" s="8"/>
      <c r="B140" s="8"/>
      <c r="C140" s="8"/>
      <c r="D140" s="8"/>
      <c r="E140" s="8"/>
      <c r="F140" s="8"/>
      <c r="G140" s="8"/>
      <c r="H140" s="9"/>
      <c r="L140" t="s">
        <v>143</v>
      </c>
    </row>
    <row r="141" spans="1:12" x14ac:dyDescent="0.3">
      <c r="A141" s="8"/>
      <c r="B141" s="8"/>
      <c r="C141" s="8"/>
      <c r="D141" s="8"/>
      <c r="E141" s="8"/>
      <c r="F141" s="8"/>
      <c r="G141" s="8"/>
      <c r="H141" s="9"/>
      <c r="L141" t="s">
        <v>144</v>
      </c>
    </row>
    <row r="142" spans="1:12" x14ac:dyDescent="0.3">
      <c r="A142" s="8"/>
      <c r="B142" s="8"/>
      <c r="C142" s="8"/>
      <c r="D142" s="8"/>
      <c r="E142" s="8"/>
      <c r="F142" s="8"/>
      <c r="G142" s="8"/>
      <c r="H142" s="9"/>
      <c r="L142" t="s">
        <v>145</v>
      </c>
    </row>
    <row r="143" spans="1:12" x14ac:dyDescent="0.3">
      <c r="A143" s="8"/>
      <c r="B143" s="8"/>
      <c r="C143" s="8"/>
      <c r="D143" s="8"/>
      <c r="E143" s="8"/>
      <c r="F143" s="8"/>
      <c r="G143" s="8"/>
      <c r="H143" s="9"/>
      <c r="L143" t="s">
        <v>146</v>
      </c>
    </row>
    <row r="144" spans="1:12" x14ac:dyDescent="0.3">
      <c r="A144" s="8"/>
      <c r="B144" s="8"/>
      <c r="C144" s="8"/>
      <c r="D144" s="8"/>
      <c r="E144" s="8"/>
      <c r="F144" s="8"/>
      <c r="G144" s="8"/>
      <c r="H144" s="9"/>
      <c r="L144" t="s">
        <v>147</v>
      </c>
    </row>
    <row r="145" spans="1:15" x14ac:dyDescent="0.3">
      <c r="A145" s="8"/>
      <c r="B145" s="8"/>
      <c r="C145" s="8"/>
      <c r="D145" s="8"/>
      <c r="E145" s="8"/>
      <c r="F145" s="8"/>
      <c r="G145" s="8"/>
      <c r="H145" s="9"/>
      <c r="L145" t="s">
        <v>148</v>
      </c>
    </row>
    <row r="146" spans="1:15" x14ac:dyDescent="0.3">
      <c r="A146" s="8"/>
      <c r="B146" s="8"/>
      <c r="C146" s="8"/>
      <c r="D146" s="8"/>
      <c r="E146" s="8"/>
      <c r="F146" s="8"/>
      <c r="G146" s="8"/>
      <c r="H146" s="9"/>
      <c r="L146" t="s">
        <v>149</v>
      </c>
    </row>
    <row r="147" spans="1:15" x14ac:dyDescent="0.3">
      <c r="A147" s="8"/>
      <c r="B147" s="8"/>
      <c r="C147" s="8"/>
      <c r="D147" s="8"/>
      <c r="E147" s="8"/>
      <c r="F147" s="8"/>
      <c r="G147" s="8"/>
      <c r="H147" s="9"/>
      <c r="L147" t="s">
        <v>150</v>
      </c>
    </row>
    <row r="148" spans="1:15" x14ac:dyDescent="0.3">
      <c r="A148" s="8"/>
      <c r="B148" s="8"/>
      <c r="C148" s="8"/>
      <c r="D148" s="8"/>
      <c r="E148" s="8"/>
      <c r="F148" s="8"/>
      <c r="G148" s="8"/>
      <c r="H148" s="9"/>
      <c r="L148" t="s">
        <v>50</v>
      </c>
    </row>
    <row r="149" spans="1:15" x14ac:dyDescent="0.3">
      <c r="A149" s="8"/>
      <c r="B149" s="8"/>
      <c r="C149" s="8"/>
      <c r="D149" s="8"/>
      <c r="E149" s="8"/>
      <c r="F149" s="8"/>
      <c r="G149" s="8"/>
      <c r="H149" s="9"/>
      <c r="K149" t="s">
        <v>151</v>
      </c>
      <c r="L149" t="s">
        <v>152</v>
      </c>
      <c r="M149" t="s">
        <v>153</v>
      </c>
    </row>
    <row r="150" spans="1:15" x14ac:dyDescent="0.3">
      <c r="A150" s="8"/>
      <c r="B150" s="8"/>
      <c r="C150" s="8"/>
      <c r="D150" s="8"/>
      <c r="E150" s="8"/>
      <c r="F150" s="8"/>
      <c r="G150" s="8"/>
      <c r="H150" s="9"/>
      <c r="K150" t="s">
        <v>154</v>
      </c>
    </row>
    <row r="151" spans="1:15" x14ac:dyDescent="0.3">
      <c r="A151" s="8"/>
      <c r="B151" s="8"/>
      <c r="C151" s="8"/>
      <c r="D151" s="8"/>
      <c r="E151" s="8"/>
      <c r="F151" s="8"/>
      <c r="G151" s="8"/>
      <c r="H151" s="9"/>
      <c r="M151" t="s">
        <v>155</v>
      </c>
    </row>
    <row r="152" spans="1:15" x14ac:dyDescent="0.3">
      <c r="A152" s="8"/>
      <c r="B152" s="8"/>
      <c r="C152" s="8"/>
      <c r="D152" s="8"/>
      <c r="E152" s="8"/>
      <c r="F152" s="8"/>
      <c r="G152" s="8"/>
      <c r="H152" s="9"/>
      <c r="K152" t="s">
        <v>156</v>
      </c>
    </row>
    <row r="153" spans="1:15" x14ac:dyDescent="0.3">
      <c r="A153" s="8"/>
      <c r="B153" s="8"/>
      <c r="C153" s="8"/>
      <c r="D153" s="8"/>
      <c r="E153" s="8"/>
      <c r="F153" s="8"/>
      <c r="G153" s="8"/>
      <c r="H153" s="9"/>
      <c r="K153" t="s">
        <v>157</v>
      </c>
      <c r="L153" t="s">
        <v>158</v>
      </c>
      <c r="M153" t="s">
        <v>159</v>
      </c>
      <c r="N153" t="s">
        <v>160</v>
      </c>
    </row>
    <row r="154" spans="1:15" x14ac:dyDescent="0.3">
      <c r="A154" s="8"/>
      <c r="B154" s="8"/>
      <c r="C154" s="8"/>
      <c r="D154" s="8"/>
      <c r="E154" s="8"/>
      <c r="F154" s="8"/>
      <c r="G154" s="8"/>
      <c r="H154" s="9"/>
      <c r="K154" t="s">
        <v>161</v>
      </c>
    </row>
    <row r="155" spans="1:15" x14ac:dyDescent="0.3">
      <c r="A155" s="8"/>
      <c r="B155" s="8"/>
      <c r="C155" s="8"/>
      <c r="D155" s="8"/>
      <c r="E155" s="8"/>
      <c r="F155" s="8"/>
      <c r="G155" s="8"/>
      <c r="H155" s="9"/>
      <c r="K155" t="s">
        <v>162</v>
      </c>
    </row>
    <row r="156" spans="1:15" x14ac:dyDescent="0.3">
      <c r="A156" s="8"/>
      <c r="B156" s="8"/>
      <c r="C156" s="8"/>
      <c r="D156" s="8"/>
      <c r="E156" s="8"/>
      <c r="F156" s="8"/>
      <c r="G156" s="8"/>
      <c r="H156" s="9"/>
      <c r="K156" t="s">
        <v>163</v>
      </c>
      <c r="L156" t="s">
        <v>164</v>
      </c>
      <c r="M156" t="s">
        <v>165</v>
      </c>
      <c r="N156" t="s">
        <v>166</v>
      </c>
      <c r="O156" t="s">
        <v>167</v>
      </c>
    </row>
    <row r="157" spans="1:15" x14ac:dyDescent="0.3">
      <c r="A157" s="8"/>
      <c r="B157" s="8"/>
      <c r="C157" s="8"/>
      <c r="D157" s="8"/>
      <c r="E157" s="8"/>
      <c r="F157" s="8"/>
      <c r="G157" s="8"/>
      <c r="H157" s="9"/>
      <c r="M157" t="s">
        <v>168</v>
      </c>
    </row>
    <row r="158" spans="1:15" x14ac:dyDescent="0.3">
      <c r="A158" s="8"/>
      <c r="B158" s="8"/>
      <c r="C158" s="8"/>
      <c r="D158" s="8"/>
      <c r="E158" s="8"/>
      <c r="F158" s="8"/>
      <c r="G158" s="8"/>
      <c r="H158" s="9"/>
      <c r="K158" t="s">
        <v>169</v>
      </c>
    </row>
    <row r="159" spans="1:15" x14ac:dyDescent="0.3">
      <c r="A159" s="8"/>
      <c r="B159" s="8"/>
      <c r="C159" s="8"/>
      <c r="D159" s="8"/>
      <c r="E159" s="8"/>
      <c r="F159" s="8"/>
      <c r="G159" s="8"/>
      <c r="H159" s="9"/>
      <c r="K159" t="s">
        <v>170</v>
      </c>
    </row>
    <row r="160" spans="1:15" x14ac:dyDescent="0.3">
      <c r="A160" s="8"/>
      <c r="B160" s="8"/>
      <c r="C160" s="8"/>
      <c r="D160" s="8"/>
      <c r="E160" s="8"/>
      <c r="F160" s="8"/>
      <c r="G160" s="8"/>
      <c r="H160" s="9"/>
      <c r="K160" t="s">
        <v>171</v>
      </c>
      <c r="L160" t="s">
        <v>172</v>
      </c>
      <c r="M160" t="s">
        <v>173</v>
      </c>
    </row>
    <row r="161" spans="1:14" x14ac:dyDescent="0.3">
      <c r="A161" s="8"/>
      <c r="B161" s="8"/>
      <c r="C161" s="8"/>
      <c r="D161" s="8"/>
      <c r="E161" s="8"/>
      <c r="F161" s="8"/>
      <c r="G161" s="8"/>
      <c r="H161" s="9"/>
      <c r="K161" t="s">
        <v>174</v>
      </c>
    </row>
    <row r="162" spans="1:14" x14ac:dyDescent="0.3">
      <c r="A162" s="8"/>
      <c r="B162" s="8"/>
      <c r="C162" s="8"/>
      <c r="D162" s="8"/>
      <c r="E162" s="8"/>
      <c r="F162" s="8"/>
      <c r="G162" s="8"/>
      <c r="H162" s="9"/>
      <c r="K162" t="s">
        <v>175</v>
      </c>
    </row>
    <row r="163" spans="1:14" x14ac:dyDescent="0.3">
      <c r="A163" s="8"/>
      <c r="B163" s="8"/>
      <c r="C163" s="8"/>
      <c r="D163" s="8"/>
      <c r="E163" s="8"/>
      <c r="F163" s="8"/>
      <c r="G163" s="8"/>
      <c r="H163" s="9"/>
      <c r="K163" t="s">
        <v>176</v>
      </c>
    </row>
    <row r="164" spans="1:14" x14ac:dyDescent="0.3">
      <c r="A164" s="8"/>
      <c r="B164" s="8"/>
      <c r="C164" s="8"/>
      <c r="D164" s="8"/>
      <c r="E164" s="8"/>
      <c r="F164" s="8"/>
      <c r="G164" s="8"/>
      <c r="H164" s="9"/>
      <c r="K164" t="s">
        <v>177</v>
      </c>
    </row>
    <row r="165" spans="1:14" x14ac:dyDescent="0.3">
      <c r="A165" s="8"/>
      <c r="B165" s="8"/>
      <c r="C165" s="8"/>
      <c r="D165" s="8"/>
      <c r="E165" s="8"/>
      <c r="F165" s="8"/>
      <c r="G165" s="8"/>
      <c r="H165" s="9"/>
      <c r="K165" t="s">
        <v>178</v>
      </c>
    </row>
    <row r="166" spans="1:14" x14ac:dyDescent="0.3">
      <c r="A166" s="8"/>
      <c r="B166" s="8"/>
      <c r="C166" s="8"/>
      <c r="D166" s="8"/>
      <c r="E166" s="8"/>
      <c r="F166" s="8"/>
      <c r="G166" s="8"/>
      <c r="H166" s="9"/>
      <c r="K166" t="s">
        <v>179</v>
      </c>
      <c r="L166" t="s">
        <v>180</v>
      </c>
      <c r="M166" t="s">
        <v>181</v>
      </c>
    </row>
    <row r="167" spans="1:14" x14ac:dyDescent="0.3">
      <c r="A167" s="8"/>
      <c r="B167" s="8"/>
      <c r="C167" s="8"/>
      <c r="D167" s="8"/>
      <c r="E167" s="8"/>
      <c r="F167" s="8"/>
      <c r="G167" s="8"/>
      <c r="H167" s="9"/>
      <c r="M167" t="s">
        <v>182</v>
      </c>
    </row>
    <row r="168" spans="1:14" x14ac:dyDescent="0.3">
      <c r="A168" s="8"/>
      <c r="B168" s="8"/>
      <c r="C168" s="8"/>
      <c r="D168" s="8"/>
      <c r="E168" s="8"/>
      <c r="F168" s="8"/>
      <c r="G168" s="8"/>
      <c r="H168" s="9"/>
      <c r="K168" t="s">
        <v>183</v>
      </c>
    </row>
    <row r="169" spans="1:14" x14ac:dyDescent="0.3">
      <c r="A169" s="8"/>
      <c r="B169" s="8"/>
      <c r="C169" s="8"/>
      <c r="D169" s="8"/>
      <c r="E169" s="8"/>
      <c r="F169" s="8"/>
      <c r="G169" s="8"/>
      <c r="H169" s="9"/>
      <c r="K169" t="s">
        <v>184</v>
      </c>
      <c r="L169" t="s">
        <v>159</v>
      </c>
      <c r="M169" t="s">
        <v>185</v>
      </c>
      <c r="N169" t="s">
        <v>186</v>
      </c>
    </row>
    <row r="170" spans="1:14" x14ac:dyDescent="0.3">
      <c r="A170" s="8"/>
      <c r="B170" s="8"/>
      <c r="C170" s="8"/>
      <c r="D170" s="8"/>
      <c r="E170" s="8"/>
      <c r="F170" s="8"/>
      <c r="G170" s="8"/>
      <c r="H170" s="9"/>
      <c r="K170" t="s">
        <v>187</v>
      </c>
    </row>
    <row r="171" spans="1:14" x14ac:dyDescent="0.3">
      <c r="A171" s="8"/>
      <c r="B171" s="8"/>
      <c r="C171" s="8"/>
      <c r="D171" s="8"/>
      <c r="E171" s="8"/>
      <c r="F171" s="8"/>
      <c r="G171" s="8"/>
      <c r="H171" s="9"/>
      <c r="K171" t="s">
        <v>188</v>
      </c>
    </row>
    <row r="172" spans="1:14" x14ac:dyDescent="0.3">
      <c r="A172" s="8"/>
      <c r="B172" s="8"/>
      <c r="C172" s="8"/>
      <c r="D172" s="8"/>
      <c r="E172" s="8"/>
      <c r="F172" s="8"/>
      <c r="G172" s="8"/>
      <c r="H172" s="9"/>
      <c r="K172" t="s">
        <v>189</v>
      </c>
    </row>
    <row r="173" spans="1:14" x14ac:dyDescent="0.3">
      <c r="A173" s="8"/>
      <c r="B173" s="8"/>
      <c r="C173" s="8"/>
      <c r="D173" s="8"/>
      <c r="E173" s="8"/>
      <c r="F173" s="8"/>
      <c r="G173" s="8"/>
      <c r="H173" s="9"/>
      <c r="M173" t="s">
        <v>72</v>
      </c>
    </row>
    <row r="174" spans="1:14" x14ac:dyDescent="0.3">
      <c r="A174" s="8"/>
      <c r="B174" s="8"/>
      <c r="C174" s="8"/>
      <c r="D174" s="8"/>
      <c r="E174" s="8"/>
      <c r="F174" s="8"/>
      <c r="G174" s="8"/>
      <c r="H174" s="9"/>
      <c r="K174" t="s">
        <v>190</v>
      </c>
    </row>
    <row r="175" spans="1:14" x14ac:dyDescent="0.3">
      <c r="A175" s="8"/>
      <c r="B175" s="8"/>
      <c r="C175" s="8"/>
      <c r="D175" s="8"/>
      <c r="E175" s="8"/>
      <c r="F175" s="8"/>
      <c r="G175" s="8"/>
      <c r="H175" s="9"/>
      <c r="L175" t="s">
        <v>191</v>
      </c>
    </row>
    <row r="176" spans="1:14" x14ac:dyDescent="0.3">
      <c r="A176" s="8"/>
      <c r="B176" s="8"/>
      <c r="C176" s="8"/>
      <c r="D176" s="8"/>
      <c r="E176" s="8"/>
      <c r="F176" s="8"/>
      <c r="G176" s="8"/>
      <c r="H176" s="9"/>
      <c r="M176" t="s">
        <v>50</v>
      </c>
    </row>
    <row r="177" spans="1:16" x14ac:dyDescent="0.3">
      <c r="A177" s="8"/>
      <c r="B177" s="8"/>
      <c r="C177" s="8"/>
      <c r="D177" s="8"/>
      <c r="E177" s="8"/>
      <c r="F177" s="8"/>
      <c r="G177" s="8"/>
      <c r="H177" s="9"/>
      <c r="M177" t="s">
        <v>192</v>
      </c>
      <c r="N177" t="s">
        <v>152</v>
      </c>
      <c r="O177" t="s">
        <v>153</v>
      </c>
    </row>
    <row r="178" spans="1:16" x14ac:dyDescent="0.3">
      <c r="A178" s="8"/>
      <c r="B178" s="8"/>
      <c r="C178" s="8"/>
      <c r="D178" s="8"/>
      <c r="E178" s="8"/>
      <c r="F178" s="8"/>
      <c r="G178" s="8"/>
      <c r="H178" s="9"/>
      <c r="M178" t="s">
        <v>193</v>
      </c>
    </row>
    <row r="179" spans="1:16" x14ac:dyDescent="0.3">
      <c r="A179" s="8"/>
      <c r="B179" s="8"/>
      <c r="C179" s="8"/>
      <c r="D179" s="8"/>
      <c r="E179" s="8"/>
      <c r="F179" s="8"/>
      <c r="G179" s="8"/>
      <c r="H179" s="9"/>
      <c r="M179" t="s">
        <v>194</v>
      </c>
      <c r="N179" t="s">
        <v>195</v>
      </c>
      <c r="O179" t="s">
        <v>196</v>
      </c>
      <c r="P179" t="s">
        <v>197</v>
      </c>
    </row>
    <row r="180" spans="1:16" x14ac:dyDescent="0.3">
      <c r="A180" s="8"/>
      <c r="B180" s="8"/>
      <c r="C180" s="8"/>
      <c r="D180" s="8"/>
      <c r="E180" s="8"/>
      <c r="F180" s="8"/>
      <c r="G180" s="8"/>
      <c r="H180" s="9"/>
      <c r="M180" t="s">
        <v>198</v>
      </c>
    </row>
    <row r="181" spans="1:16" x14ac:dyDescent="0.3">
      <c r="A181" s="8"/>
      <c r="B181" s="8"/>
      <c r="C181" s="8"/>
      <c r="D181" s="8"/>
      <c r="E181" s="8"/>
      <c r="F181" s="8"/>
      <c r="G181" s="8"/>
      <c r="H181" s="9"/>
      <c r="M181" t="s">
        <v>199</v>
      </c>
    </row>
    <row r="182" spans="1:16" x14ac:dyDescent="0.3">
      <c r="A182" s="8"/>
      <c r="B182" s="8"/>
      <c r="C182" s="8"/>
      <c r="D182" s="8"/>
      <c r="E182" s="8"/>
      <c r="F182" s="8"/>
      <c r="G182" s="8"/>
      <c r="H182" s="9"/>
      <c r="M182" t="s">
        <v>50</v>
      </c>
    </row>
    <row r="183" spans="1:16" x14ac:dyDescent="0.3">
      <c r="A183" s="8"/>
      <c r="B183" s="8"/>
      <c r="C183" s="8"/>
      <c r="D183" s="8"/>
      <c r="E183" s="8"/>
      <c r="F183" s="8"/>
      <c r="G183" s="8"/>
      <c r="H183" s="9"/>
      <c r="K183" s="11" t="s">
        <v>200</v>
      </c>
    </row>
    <row r="184" spans="1:16" x14ac:dyDescent="0.3">
      <c r="A184" s="8"/>
      <c r="B184" s="8"/>
      <c r="C184" s="8"/>
      <c r="D184" s="8"/>
      <c r="E184" s="8"/>
      <c r="F184" s="8"/>
      <c r="G184" s="8"/>
      <c r="H184" s="9"/>
    </row>
    <row r="185" spans="1:16" x14ac:dyDescent="0.3">
      <c r="A185" s="8"/>
      <c r="B185" s="8"/>
      <c r="C185" s="8"/>
      <c r="D185" s="8"/>
      <c r="E185" s="8"/>
      <c r="F185" s="8"/>
      <c r="G185" s="8"/>
      <c r="H185" s="9"/>
      <c r="K185" s="11" t="s">
        <v>201</v>
      </c>
    </row>
    <row r="186" spans="1:16" x14ac:dyDescent="0.3">
      <c r="A186" s="8"/>
      <c r="B186" s="8"/>
      <c r="C186" s="8"/>
      <c r="D186" s="8"/>
      <c r="E186" s="8"/>
      <c r="F186" s="8"/>
      <c r="G186" s="8"/>
      <c r="H186" s="9"/>
      <c r="K186" t="s">
        <v>202</v>
      </c>
    </row>
    <row r="187" spans="1:16" x14ac:dyDescent="0.3">
      <c r="A187" s="8"/>
      <c r="B187" s="8"/>
      <c r="C187" s="8"/>
      <c r="D187" s="8"/>
      <c r="E187" s="8"/>
      <c r="F187" s="8"/>
      <c r="G187" s="8"/>
      <c r="H187" s="9"/>
    </row>
    <row r="188" spans="1:16" x14ac:dyDescent="0.3">
      <c r="A188" s="8"/>
      <c r="B188" s="8"/>
      <c r="C188" s="8"/>
      <c r="D188" s="8"/>
      <c r="E188" s="8"/>
      <c r="F188" s="8"/>
      <c r="G188" s="8"/>
      <c r="H188" s="9"/>
      <c r="K188" t="s">
        <v>203</v>
      </c>
    </row>
    <row r="189" spans="1:16" x14ac:dyDescent="0.3">
      <c r="A189" s="8"/>
      <c r="B189" s="8"/>
      <c r="C189" s="8"/>
      <c r="D189" s="8"/>
      <c r="E189" s="8"/>
      <c r="F189" s="8"/>
      <c r="G189" s="8"/>
      <c r="H189" s="9"/>
      <c r="K189" t="s">
        <v>204</v>
      </c>
    </row>
    <row r="190" spans="1:16" x14ac:dyDescent="0.3">
      <c r="A190" s="8"/>
      <c r="B190" s="8"/>
      <c r="C190" s="8"/>
      <c r="D190" s="8"/>
      <c r="E190" s="8"/>
      <c r="F190" s="8"/>
      <c r="G190" s="8"/>
      <c r="H190" s="9"/>
      <c r="K190" t="s">
        <v>205</v>
      </c>
    </row>
    <row r="191" spans="1:16" x14ac:dyDescent="0.3">
      <c r="A191" s="8"/>
      <c r="B191" s="8"/>
      <c r="C191" s="8"/>
      <c r="D191" s="8"/>
      <c r="E191" s="8"/>
      <c r="F191" s="8"/>
      <c r="G191" s="8"/>
      <c r="H191" s="9"/>
      <c r="L191" t="s">
        <v>206</v>
      </c>
    </row>
    <row r="192" spans="1:16" x14ac:dyDescent="0.3">
      <c r="A192" s="8"/>
      <c r="B192" s="8"/>
      <c r="C192" s="8"/>
      <c r="D192" s="8"/>
      <c r="E192" s="8"/>
      <c r="F192" s="8"/>
      <c r="G192" s="8"/>
      <c r="H192" s="9"/>
      <c r="L192" t="s">
        <v>207</v>
      </c>
    </row>
    <row r="193" spans="1:13" x14ac:dyDescent="0.3">
      <c r="A193" s="8"/>
      <c r="B193" s="8"/>
      <c r="C193" s="8"/>
      <c r="D193" s="8"/>
      <c r="E193" s="8"/>
      <c r="F193" s="8"/>
      <c r="G193" s="8"/>
      <c r="H193" s="9"/>
      <c r="L193" t="s">
        <v>208</v>
      </c>
    </row>
    <row r="194" spans="1:13" x14ac:dyDescent="0.3">
      <c r="A194" s="8"/>
      <c r="B194" s="8"/>
      <c r="C194" s="8"/>
      <c r="D194" s="8"/>
      <c r="E194" s="8"/>
      <c r="F194" s="8"/>
      <c r="G194" s="8"/>
      <c r="H194" s="9"/>
      <c r="L194" t="s">
        <v>209</v>
      </c>
    </row>
    <row r="195" spans="1:13" x14ac:dyDescent="0.3">
      <c r="A195" s="8"/>
      <c r="B195" s="8"/>
      <c r="C195" s="8"/>
      <c r="D195" s="8"/>
      <c r="E195" s="8"/>
      <c r="F195" s="8"/>
      <c r="G195" s="8"/>
      <c r="H195" s="9"/>
      <c r="K195" t="s">
        <v>210</v>
      </c>
    </row>
    <row r="196" spans="1:13" x14ac:dyDescent="0.3">
      <c r="A196" s="8"/>
      <c r="B196" s="8"/>
      <c r="C196" s="8"/>
      <c r="D196" s="8"/>
      <c r="E196" s="8"/>
      <c r="F196" s="8"/>
      <c r="G196" s="8"/>
      <c r="H196" s="9"/>
      <c r="L196" t="s">
        <v>211</v>
      </c>
    </row>
    <row r="197" spans="1:13" x14ac:dyDescent="0.3">
      <c r="A197" s="8"/>
      <c r="B197" s="8"/>
      <c r="C197" s="8"/>
      <c r="D197" s="8"/>
      <c r="E197" s="8"/>
      <c r="F197" s="8"/>
      <c r="G197" s="8"/>
      <c r="H197" s="9"/>
      <c r="K197" t="s">
        <v>212</v>
      </c>
      <c r="L197" t="s">
        <v>213</v>
      </c>
      <c r="M197" t="s">
        <v>214</v>
      </c>
    </row>
    <row r="198" spans="1:13" x14ac:dyDescent="0.3">
      <c r="A198" s="8"/>
      <c r="B198" s="8"/>
      <c r="C198" s="8"/>
      <c r="D198" s="8"/>
      <c r="E198" s="8"/>
      <c r="F198" s="8"/>
      <c r="G198" s="8"/>
      <c r="H198" s="9"/>
      <c r="L198" t="s">
        <v>215</v>
      </c>
    </row>
    <row r="199" spans="1:13" x14ac:dyDescent="0.3">
      <c r="A199" s="8"/>
      <c r="B199" s="8"/>
      <c r="C199" s="8"/>
      <c r="D199" s="8"/>
      <c r="E199" s="8"/>
      <c r="F199" s="8"/>
      <c r="G199" s="8"/>
      <c r="H199" s="9"/>
    </row>
    <row r="200" spans="1:13" x14ac:dyDescent="0.3">
      <c r="A200" s="8"/>
      <c r="B200" s="8"/>
      <c r="C200" s="8"/>
      <c r="D200" s="8"/>
      <c r="E200" s="8"/>
      <c r="F200" s="8"/>
      <c r="G200" s="8"/>
      <c r="H200" s="9"/>
      <c r="K200" t="s">
        <v>216</v>
      </c>
    </row>
    <row r="201" spans="1:13" x14ac:dyDescent="0.3">
      <c r="A201" s="8"/>
      <c r="B201" s="8"/>
      <c r="C201" s="8"/>
      <c r="D201" s="8"/>
      <c r="E201" s="8"/>
      <c r="F201" s="8"/>
      <c r="G201" s="8"/>
      <c r="H201" s="9"/>
      <c r="K201" t="s">
        <v>217</v>
      </c>
    </row>
    <row r="202" spans="1:13" x14ac:dyDescent="0.3">
      <c r="A202" s="8"/>
      <c r="B202" s="8"/>
      <c r="C202" s="8"/>
      <c r="D202" s="8"/>
      <c r="E202" s="8"/>
      <c r="F202" s="8"/>
      <c r="G202" s="8"/>
      <c r="H202" s="9"/>
    </row>
    <row r="203" spans="1:13" x14ac:dyDescent="0.3">
      <c r="A203" s="8"/>
      <c r="B203" s="8"/>
      <c r="C203" s="8"/>
      <c r="D203" s="8"/>
      <c r="E203" s="8"/>
      <c r="F203" s="8"/>
      <c r="G203" s="8"/>
      <c r="H203" s="9"/>
      <c r="K203" t="s">
        <v>218</v>
      </c>
    </row>
    <row r="204" spans="1:13" x14ac:dyDescent="0.3">
      <c r="A204" s="8"/>
      <c r="B204" s="8"/>
      <c r="C204" s="8"/>
      <c r="D204" s="8"/>
      <c r="E204" s="8"/>
      <c r="F204" s="8"/>
      <c r="G204" s="8"/>
      <c r="H204" s="9"/>
      <c r="K204" t="s">
        <v>219</v>
      </c>
    </row>
    <row r="205" spans="1:13" x14ac:dyDescent="0.3">
      <c r="A205" s="8"/>
      <c r="B205" s="8"/>
      <c r="C205" s="8"/>
      <c r="D205" s="8"/>
      <c r="E205" s="8"/>
      <c r="F205" s="8"/>
      <c r="G205" s="8"/>
      <c r="H205" s="9"/>
      <c r="K205" t="s">
        <v>220</v>
      </c>
    </row>
    <row r="206" spans="1:13" x14ac:dyDescent="0.3">
      <c r="A206" s="8"/>
      <c r="B206" s="8"/>
      <c r="C206" s="8"/>
      <c r="D206" s="8"/>
      <c r="E206" s="8"/>
      <c r="F206" s="8"/>
      <c r="G206" s="8"/>
      <c r="H206" s="9"/>
      <c r="K206" t="s">
        <v>221</v>
      </c>
    </row>
    <row r="207" spans="1:13" x14ac:dyDescent="0.3">
      <c r="A207" s="8"/>
      <c r="B207" s="8"/>
      <c r="C207" s="8"/>
      <c r="D207" s="8"/>
      <c r="E207" s="8"/>
      <c r="F207" s="8"/>
      <c r="G207" s="8"/>
      <c r="H207" s="9"/>
      <c r="K207" t="s">
        <v>222</v>
      </c>
    </row>
    <row r="208" spans="1:13" x14ac:dyDescent="0.3">
      <c r="A208" s="8"/>
      <c r="B208" s="8"/>
      <c r="C208" s="8"/>
      <c r="D208" s="8"/>
      <c r="E208" s="8"/>
      <c r="F208" s="8"/>
      <c r="G208" s="8"/>
      <c r="H208" s="9"/>
      <c r="L208" t="s">
        <v>223</v>
      </c>
    </row>
    <row r="209" spans="1:12" x14ac:dyDescent="0.3">
      <c r="A209" s="8"/>
      <c r="B209" s="8"/>
      <c r="C209" s="8"/>
      <c r="D209" s="8"/>
      <c r="E209" s="8"/>
      <c r="F209" s="8"/>
      <c r="G209" s="8"/>
      <c r="H209" s="9"/>
      <c r="K209" t="s">
        <v>224</v>
      </c>
    </row>
    <row r="210" spans="1:12" x14ac:dyDescent="0.3">
      <c r="A210" s="8"/>
      <c r="B210" s="8"/>
      <c r="C210" s="8"/>
      <c r="D210" s="8"/>
      <c r="E210" s="8"/>
      <c r="F210" s="8"/>
      <c r="G210" s="8"/>
      <c r="H210" s="9"/>
      <c r="K210" t="s">
        <v>225</v>
      </c>
    </row>
    <row r="211" spans="1:12" x14ac:dyDescent="0.3">
      <c r="A211" s="8"/>
      <c r="B211" s="8"/>
      <c r="C211" s="8"/>
      <c r="D211" s="8"/>
      <c r="E211" s="8"/>
      <c r="F211" s="8"/>
      <c r="G211" s="8"/>
      <c r="H211" s="9"/>
      <c r="K211" t="s">
        <v>226</v>
      </c>
    </row>
    <row r="212" spans="1:12" x14ac:dyDescent="0.3">
      <c r="A212" s="8"/>
      <c r="B212" s="8"/>
      <c r="C212" s="8"/>
      <c r="D212" s="8"/>
      <c r="E212" s="8"/>
      <c r="F212" s="8"/>
      <c r="G212" s="8"/>
      <c r="H212" s="9"/>
      <c r="K212" t="s">
        <v>227</v>
      </c>
    </row>
    <row r="213" spans="1:12" x14ac:dyDescent="0.3">
      <c r="A213" s="8"/>
      <c r="B213" s="8"/>
      <c r="C213" s="8"/>
      <c r="D213" s="8"/>
      <c r="E213" s="8"/>
      <c r="F213" s="8"/>
      <c r="G213" s="8"/>
      <c r="H213" s="9"/>
      <c r="K213" t="s">
        <v>228</v>
      </c>
    </row>
    <row r="214" spans="1:12" x14ac:dyDescent="0.3">
      <c r="A214" s="8"/>
      <c r="B214" s="8"/>
      <c r="C214" s="8"/>
      <c r="D214" s="8"/>
      <c r="E214" s="8"/>
      <c r="F214" s="8"/>
      <c r="G214" s="8"/>
      <c r="H214" s="9"/>
      <c r="K214" t="s">
        <v>229</v>
      </c>
    </row>
    <row r="215" spans="1:12" x14ac:dyDescent="0.3">
      <c r="A215" s="8"/>
      <c r="B215" s="8"/>
      <c r="C215" s="8"/>
      <c r="D215" s="8"/>
      <c r="E215" s="8"/>
      <c r="F215" s="8"/>
      <c r="G215" s="8"/>
      <c r="H215" s="9"/>
      <c r="K215" t="s">
        <v>230</v>
      </c>
    </row>
    <row r="216" spans="1:12" x14ac:dyDescent="0.3">
      <c r="A216" s="8"/>
      <c r="B216" s="8"/>
      <c r="C216" s="8"/>
      <c r="D216" s="8"/>
      <c r="E216" s="8"/>
      <c r="F216" s="8"/>
      <c r="G216" s="8"/>
      <c r="H216" s="9"/>
      <c r="K216" t="s">
        <v>231</v>
      </c>
    </row>
    <row r="217" spans="1:12" x14ac:dyDescent="0.3">
      <c r="A217" s="8"/>
      <c r="B217" s="8"/>
      <c r="C217" s="8"/>
      <c r="D217" s="8"/>
      <c r="E217" s="8"/>
      <c r="F217" s="8"/>
      <c r="G217" s="8"/>
      <c r="H217" s="9"/>
      <c r="L217" t="s">
        <v>232</v>
      </c>
    </row>
    <row r="218" spans="1:12" x14ac:dyDescent="0.3">
      <c r="A218" s="8"/>
      <c r="B218" s="8"/>
      <c r="C218" s="8"/>
      <c r="D218" s="8"/>
      <c r="E218" s="8"/>
      <c r="F218" s="8"/>
      <c r="G218" s="8"/>
      <c r="H218" s="9"/>
      <c r="L218" t="s">
        <v>233</v>
      </c>
    </row>
    <row r="219" spans="1:12" x14ac:dyDescent="0.3">
      <c r="A219" s="8"/>
      <c r="B219" s="8"/>
      <c r="C219" s="8"/>
      <c r="D219" s="8"/>
      <c r="E219" s="8"/>
      <c r="F219" s="8"/>
      <c r="G219" s="8"/>
      <c r="H219" s="9"/>
    </row>
    <row r="220" spans="1:12" x14ac:dyDescent="0.3">
      <c r="A220" s="8"/>
      <c r="B220" s="8"/>
      <c r="C220" s="8"/>
      <c r="D220" s="8"/>
      <c r="E220" s="8"/>
      <c r="F220" s="8"/>
      <c r="G220" s="8"/>
      <c r="H220" s="9"/>
      <c r="K220" t="s">
        <v>234</v>
      </c>
    </row>
    <row r="221" spans="1:12" x14ac:dyDescent="0.3">
      <c r="A221" s="8"/>
      <c r="B221" s="8"/>
      <c r="C221" s="8"/>
      <c r="D221" s="8"/>
      <c r="E221" s="8"/>
      <c r="F221" s="8"/>
      <c r="G221" s="8"/>
      <c r="H221" s="9"/>
      <c r="K221" t="s">
        <v>235</v>
      </c>
      <c r="L221" t="s">
        <v>236</v>
      </c>
    </row>
    <row r="222" spans="1:12" x14ac:dyDescent="0.3">
      <c r="A222" s="8"/>
      <c r="B222" s="8"/>
      <c r="C222" s="8"/>
      <c r="D222" s="8"/>
      <c r="E222" s="8"/>
      <c r="F222" s="8"/>
      <c r="G222" s="8"/>
      <c r="H222" s="9"/>
      <c r="L222" t="s">
        <v>237</v>
      </c>
    </row>
    <row r="223" spans="1:12" x14ac:dyDescent="0.3">
      <c r="A223" s="8"/>
      <c r="B223" s="8"/>
      <c r="C223" s="8"/>
      <c r="D223" s="8"/>
      <c r="E223" s="8"/>
      <c r="F223" s="8"/>
      <c r="G223" s="8"/>
      <c r="H223" s="9"/>
    </row>
    <row r="224" spans="1:12" x14ac:dyDescent="0.3">
      <c r="A224" s="8"/>
      <c r="B224" s="8"/>
      <c r="C224" s="8"/>
      <c r="D224" s="8"/>
      <c r="E224" s="8"/>
      <c r="F224" s="8"/>
      <c r="G224" s="8"/>
      <c r="H224" s="9"/>
      <c r="K224" t="s">
        <v>238</v>
      </c>
      <c r="L224" t="s">
        <v>239</v>
      </c>
    </row>
    <row r="225" spans="1:14" x14ac:dyDescent="0.3">
      <c r="A225" s="8"/>
      <c r="B225" s="8"/>
      <c r="C225" s="8"/>
      <c r="D225" s="8"/>
      <c r="E225" s="8"/>
      <c r="F225" s="8"/>
      <c r="G225" s="8"/>
      <c r="H225" s="9"/>
      <c r="K225" t="s">
        <v>240</v>
      </c>
    </row>
    <row r="226" spans="1:14" x14ac:dyDescent="0.3">
      <c r="A226" s="8"/>
      <c r="B226" s="8"/>
      <c r="C226" s="8"/>
      <c r="D226" s="8"/>
      <c r="E226" s="8"/>
      <c r="F226" s="8"/>
      <c r="G226" s="8"/>
      <c r="H226" s="9"/>
      <c r="K226" t="s">
        <v>241</v>
      </c>
    </row>
    <row r="227" spans="1:14" x14ac:dyDescent="0.3">
      <c r="A227" s="8"/>
      <c r="B227" s="8"/>
      <c r="C227" s="8"/>
      <c r="D227" s="8"/>
      <c r="E227" s="8"/>
      <c r="F227" s="8"/>
      <c r="G227" s="8"/>
      <c r="H227" s="9"/>
      <c r="K227" t="s">
        <v>242</v>
      </c>
    </row>
    <row r="228" spans="1:14" x14ac:dyDescent="0.3">
      <c r="A228" s="8"/>
      <c r="B228" s="8"/>
      <c r="C228" s="8"/>
      <c r="D228" s="8"/>
      <c r="E228" s="8"/>
      <c r="F228" s="8"/>
      <c r="G228" s="8"/>
      <c r="H228" s="9"/>
      <c r="L228" t="s">
        <v>243</v>
      </c>
    </row>
    <row r="229" spans="1:14" x14ac:dyDescent="0.3">
      <c r="A229" s="8"/>
      <c r="B229" s="8"/>
      <c r="C229" s="8"/>
      <c r="D229" s="8"/>
      <c r="E229" s="8"/>
      <c r="F229" s="8"/>
      <c r="G229" s="8"/>
      <c r="H229" s="9"/>
      <c r="K229" t="s">
        <v>244</v>
      </c>
    </row>
    <row r="230" spans="1:14" x14ac:dyDescent="0.3">
      <c r="A230" s="8"/>
      <c r="B230" s="8"/>
      <c r="C230" s="8"/>
      <c r="D230" s="8"/>
      <c r="E230" s="8"/>
      <c r="F230" s="8"/>
      <c r="G230" s="8"/>
      <c r="H230" s="9"/>
      <c r="K230" t="s">
        <v>245</v>
      </c>
      <c r="L230" t="s">
        <v>246</v>
      </c>
    </row>
    <row r="231" spans="1:14" x14ac:dyDescent="0.3">
      <c r="A231" s="8"/>
      <c r="B231" s="8"/>
      <c r="C231" s="8"/>
      <c r="D231" s="8"/>
      <c r="E231" s="8"/>
      <c r="F231" s="8"/>
      <c r="G231" s="8"/>
      <c r="H231" s="9"/>
      <c r="L231" t="s">
        <v>247</v>
      </c>
    </row>
    <row r="232" spans="1:14" x14ac:dyDescent="0.3">
      <c r="A232" s="8"/>
      <c r="B232" s="8"/>
      <c r="C232" s="8"/>
      <c r="D232" s="8"/>
      <c r="E232" s="8"/>
      <c r="F232" s="8"/>
      <c r="G232" s="8"/>
      <c r="H232" s="9"/>
      <c r="K232" t="s">
        <v>248</v>
      </c>
    </row>
    <row r="233" spans="1:14" x14ac:dyDescent="0.3">
      <c r="A233" s="8"/>
      <c r="B233" s="8"/>
      <c r="C233" s="8"/>
      <c r="D233" s="8"/>
      <c r="E233" s="8"/>
      <c r="F233" s="8"/>
      <c r="G233" s="8"/>
      <c r="H233" s="9"/>
      <c r="K233" t="s">
        <v>249</v>
      </c>
    </row>
    <row r="234" spans="1:14" x14ac:dyDescent="0.3">
      <c r="A234" s="8"/>
      <c r="B234" s="8"/>
      <c r="C234" s="8"/>
      <c r="D234" s="8"/>
      <c r="E234" s="8"/>
      <c r="F234" s="8"/>
      <c r="G234" s="8"/>
      <c r="H234" s="9"/>
      <c r="L234" t="s">
        <v>250</v>
      </c>
    </row>
    <row r="235" spans="1:14" x14ac:dyDescent="0.3">
      <c r="A235" s="8"/>
      <c r="B235" s="8"/>
      <c r="C235" s="8"/>
      <c r="D235" s="8"/>
      <c r="E235" s="8"/>
      <c r="F235" s="8"/>
      <c r="G235" s="8"/>
      <c r="H235" s="9"/>
      <c r="L235" t="s">
        <v>251</v>
      </c>
    </row>
    <row r="236" spans="1:14" x14ac:dyDescent="0.3">
      <c r="A236" s="8"/>
      <c r="B236" s="8"/>
      <c r="C236" s="8"/>
      <c r="D236" s="8"/>
      <c r="E236" s="8"/>
      <c r="F236" s="8"/>
      <c r="G236" s="8"/>
      <c r="H236" s="9"/>
      <c r="L236" t="s">
        <v>252</v>
      </c>
      <c r="M236" t="s">
        <v>253</v>
      </c>
      <c r="N236" t="s">
        <v>50</v>
      </c>
    </row>
    <row r="237" spans="1:14" x14ac:dyDescent="0.3">
      <c r="A237" s="8"/>
      <c r="B237" s="8"/>
      <c r="C237" s="8"/>
      <c r="D237" s="8"/>
      <c r="E237" s="8"/>
      <c r="F237" s="8"/>
      <c r="G237" s="8"/>
      <c r="H237" s="9"/>
      <c r="K237" t="s">
        <v>254</v>
      </c>
    </row>
    <row r="238" spans="1:14" x14ac:dyDescent="0.3">
      <c r="A238" s="8"/>
      <c r="B238" s="8"/>
      <c r="C238" s="8"/>
      <c r="D238" s="8"/>
      <c r="E238" s="8"/>
      <c r="F238" s="8"/>
      <c r="G238" s="8"/>
      <c r="H238" s="9"/>
      <c r="K238" t="s">
        <v>255</v>
      </c>
    </row>
    <row r="239" spans="1:14" x14ac:dyDescent="0.3">
      <c r="A239" s="8"/>
      <c r="B239" s="8"/>
      <c r="C239" s="8"/>
      <c r="D239" s="8"/>
      <c r="E239" s="8"/>
      <c r="F239" s="8"/>
      <c r="G239" s="8"/>
      <c r="H239" s="9"/>
      <c r="K239" t="s">
        <v>256</v>
      </c>
    </row>
    <row r="240" spans="1:14" x14ac:dyDescent="0.3">
      <c r="A240" s="8"/>
      <c r="B240" s="8"/>
      <c r="C240" s="8"/>
      <c r="D240" s="8"/>
      <c r="E240" s="8"/>
      <c r="F240" s="8"/>
      <c r="G240" s="8"/>
      <c r="H240" s="9"/>
      <c r="K240" t="s">
        <v>257</v>
      </c>
    </row>
    <row r="241" spans="1:14" x14ac:dyDescent="0.3">
      <c r="A241" s="8"/>
      <c r="B241" s="8"/>
      <c r="C241" s="8"/>
      <c r="D241" s="8"/>
      <c r="E241" s="8"/>
      <c r="F241" s="8"/>
      <c r="G241" s="8"/>
      <c r="H241" s="9"/>
      <c r="K241" t="s">
        <v>258</v>
      </c>
    </row>
    <row r="242" spans="1:14" x14ac:dyDescent="0.3">
      <c r="A242" s="8"/>
      <c r="B242" s="8"/>
      <c r="C242" s="8"/>
      <c r="D242" s="8"/>
      <c r="E242" s="8"/>
      <c r="F242" s="8"/>
      <c r="G242" s="8"/>
      <c r="H242" s="9"/>
      <c r="L242" t="s">
        <v>259</v>
      </c>
    </row>
    <row r="243" spans="1:14" x14ac:dyDescent="0.3">
      <c r="A243" s="8"/>
      <c r="B243" s="8"/>
      <c r="C243" s="8"/>
      <c r="D243" s="8"/>
      <c r="E243" s="8"/>
      <c r="F243" s="8"/>
      <c r="G243" s="8"/>
      <c r="H243" s="9"/>
      <c r="K243" t="s">
        <v>260</v>
      </c>
    </row>
    <row r="244" spans="1:14" x14ac:dyDescent="0.3">
      <c r="A244" s="8"/>
      <c r="B244" s="8"/>
      <c r="C244" s="8"/>
      <c r="D244" s="8"/>
      <c r="E244" s="8"/>
      <c r="F244" s="8"/>
      <c r="G244" s="8"/>
      <c r="H244" s="9"/>
      <c r="L244" t="s">
        <v>261</v>
      </c>
    </row>
    <row r="245" spans="1:14" x14ac:dyDescent="0.3">
      <c r="A245" s="8"/>
      <c r="B245" s="8"/>
      <c r="C245" s="8"/>
      <c r="D245" s="8"/>
      <c r="E245" s="8"/>
      <c r="F245" s="8"/>
      <c r="G245" s="8"/>
      <c r="H245" s="9"/>
      <c r="K245" t="s">
        <v>262</v>
      </c>
    </row>
    <row r="246" spans="1:14" x14ac:dyDescent="0.3">
      <c r="A246" s="8"/>
      <c r="B246" s="8"/>
      <c r="C246" s="8"/>
      <c r="D246" s="8"/>
      <c r="E246" s="8"/>
      <c r="F246" s="8"/>
      <c r="G246" s="8"/>
      <c r="H246" s="9"/>
      <c r="L246" t="s">
        <v>263</v>
      </c>
      <c r="M246" t="s">
        <v>264</v>
      </c>
      <c r="N246" t="s">
        <v>265</v>
      </c>
    </row>
    <row r="247" spans="1:14" x14ac:dyDescent="0.3">
      <c r="A247" s="8"/>
      <c r="B247" s="8"/>
      <c r="C247" s="8"/>
      <c r="D247" s="8"/>
      <c r="E247" s="8"/>
      <c r="F247" s="8"/>
      <c r="G247" s="8"/>
      <c r="H247" s="9"/>
      <c r="L247" t="s">
        <v>266</v>
      </c>
    </row>
    <row r="248" spans="1:14" x14ac:dyDescent="0.3">
      <c r="A248" s="8"/>
      <c r="B248" s="8"/>
      <c r="C248" s="8"/>
      <c r="D248" s="8"/>
      <c r="E248" s="8"/>
      <c r="F248" s="8"/>
      <c r="G248" s="8"/>
      <c r="H248" s="9"/>
      <c r="L248" t="s">
        <v>267</v>
      </c>
      <c r="M248" t="s">
        <v>268</v>
      </c>
      <c r="N248" t="s">
        <v>269</v>
      </c>
    </row>
    <row r="249" spans="1:14" x14ac:dyDescent="0.3">
      <c r="A249" s="8"/>
      <c r="B249" s="8"/>
      <c r="C249" s="8"/>
      <c r="D249" s="8"/>
      <c r="E249" s="8"/>
      <c r="F249" s="8"/>
      <c r="G249" s="8"/>
      <c r="H249" s="9"/>
      <c r="M249" t="s">
        <v>270</v>
      </c>
    </row>
    <row r="250" spans="1:14" x14ac:dyDescent="0.3">
      <c r="A250" s="8"/>
      <c r="B250" s="8"/>
      <c r="C250" s="8"/>
      <c r="D250" s="8"/>
      <c r="E250" s="8"/>
      <c r="F250" s="8"/>
      <c r="G250" s="8"/>
      <c r="H250" s="9"/>
      <c r="L250" t="s">
        <v>271</v>
      </c>
    </row>
    <row r="251" spans="1:14" x14ac:dyDescent="0.3">
      <c r="A251" s="8"/>
      <c r="B251" s="8"/>
      <c r="C251" s="8"/>
      <c r="D251" s="8"/>
      <c r="E251" s="8"/>
      <c r="F251" s="8"/>
      <c r="G251" s="8"/>
      <c r="H251" s="9"/>
      <c r="K251" t="s">
        <v>272</v>
      </c>
    </row>
    <row r="252" spans="1:14" x14ac:dyDescent="0.3">
      <c r="A252" s="8"/>
      <c r="B252" s="8"/>
      <c r="C252" s="8"/>
      <c r="D252" s="8"/>
      <c r="E252" s="8"/>
      <c r="F252" s="8"/>
      <c r="G252" s="8"/>
      <c r="H252" s="9"/>
      <c r="L252" t="s">
        <v>273</v>
      </c>
    </row>
    <row r="253" spans="1:14" x14ac:dyDescent="0.3">
      <c r="A253" s="8"/>
      <c r="B253" s="8"/>
      <c r="C253" s="8"/>
      <c r="D253" s="8"/>
      <c r="E253" s="8"/>
      <c r="F253" s="8"/>
      <c r="G253" s="8"/>
      <c r="H253" s="9"/>
      <c r="L253" t="s">
        <v>274</v>
      </c>
    </row>
    <row r="254" spans="1:14" x14ac:dyDescent="0.3">
      <c r="A254" s="8"/>
      <c r="B254" s="8"/>
      <c r="C254" s="8"/>
      <c r="D254" s="8"/>
      <c r="E254" s="8"/>
      <c r="F254" s="8"/>
      <c r="G254" s="8"/>
      <c r="H254" s="9"/>
      <c r="L254" t="s">
        <v>275</v>
      </c>
    </row>
    <row r="255" spans="1:14" x14ac:dyDescent="0.3">
      <c r="A255" s="8"/>
      <c r="B255" s="8"/>
      <c r="C255" s="8"/>
      <c r="D255" s="8"/>
      <c r="E255" s="8"/>
      <c r="F255" s="8"/>
      <c r="G255" s="8"/>
      <c r="H255" s="9"/>
      <c r="K255" t="s">
        <v>276</v>
      </c>
    </row>
    <row r="256" spans="1:14" x14ac:dyDescent="0.3">
      <c r="A256" s="8"/>
      <c r="B256" s="8"/>
      <c r="C256" s="8"/>
      <c r="D256" s="8"/>
      <c r="E256" s="8"/>
      <c r="F256" s="8"/>
      <c r="G256" s="8"/>
      <c r="H256" s="9"/>
      <c r="K256" t="s">
        <v>277</v>
      </c>
    </row>
    <row r="257" spans="1:13" x14ac:dyDescent="0.3">
      <c r="A257" s="8"/>
      <c r="B257" s="8"/>
      <c r="C257" s="8"/>
      <c r="D257" s="8"/>
      <c r="E257" s="8"/>
      <c r="F257" s="8"/>
      <c r="G257" s="8"/>
      <c r="H257" s="9"/>
      <c r="K257" t="s">
        <v>278</v>
      </c>
    </row>
    <row r="258" spans="1:13" x14ac:dyDescent="0.3">
      <c r="A258" s="8"/>
      <c r="B258" s="8"/>
      <c r="C258" s="8"/>
      <c r="D258" s="8"/>
      <c r="E258" s="8"/>
      <c r="F258" s="8"/>
      <c r="G258" s="8"/>
      <c r="H258" s="9"/>
      <c r="K258" t="s">
        <v>279</v>
      </c>
    </row>
    <row r="259" spans="1:13" x14ac:dyDescent="0.3">
      <c r="A259" s="8"/>
      <c r="B259" s="8"/>
      <c r="C259" s="8"/>
      <c r="D259" s="8"/>
      <c r="E259" s="8"/>
      <c r="F259" s="8"/>
      <c r="G259" s="8"/>
      <c r="H259" s="9"/>
      <c r="K259" t="s">
        <v>280</v>
      </c>
      <c r="L259" t="s">
        <v>281</v>
      </c>
    </row>
    <row r="260" spans="1:13" x14ac:dyDescent="0.3">
      <c r="A260" s="8"/>
      <c r="B260" s="8"/>
      <c r="C260" s="8"/>
      <c r="D260" s="8"/>
      <c r="E260" s="8"/>
      <c r="F260" s="8"/>
      <c r="G260" s="8"/>
      <c r="H260" s="9"/>
      <c r="K260" t="s">
        <v>282</v>
      </c>
      <c r="L260" t="s">
        <v>283</v>
      </c>
    </row>
    <row r="261" spans="1:13" x14ac:dyDescent="0.3">
      <c r="A261" s="8"/>
      <c r="B261" s="8"/>
      <c r="C261" s="8"/>
      <c r="D261" s="8"/>
      <c r="E261" s="8"/>
      <c r="F261" s="8"/>
      <c r="G261" s="8"/>
      <c r="H261" s="9"/>
      <c r="L261" t="s">
        <v>284</v>
      </c>
    </row>
    <row r="262" spans="1:13" x14ac:dyDescent="0.3">
      <c r="A262" s="8"/>
      <c r="B262" s="8"/>
      <c r="C262" s="8"/>
      <c r="D262" s="8"/>
      <c r="E262" s="8"/>
      <c r="F262" s="8"/>
      <c r="G262" s="8"/>
      <c r="H262" s="9"/>
      <c r="L262" t="s">
        <v>285</v>
      </c>
    </row>
    <row r="263" spans="1:13" x14ac:dyDescent="0.3">
      <c r="A263" s="8"/>
      <c r="B263" s="8"/>
      <c r="C263" s="8"/>
      <c r="D263" s="8"/>
      <c r="E263" s="8"/>
      <c r="F263" s="8"/>
      <c r="G263" s="8"/>
      <c r="H263" s="9"/>
      <c r="K263" t="s">
        <v>286</v>
      </c>
    </row>
    <row r="264" spans="1:13" x14ac:dyDescent="0.3">
      <c r="A264" s="8"/>
      <c r="B264" s="8"/>
      <c r="C264" s="8"/>
      <c r="D264" s="8"/>
      <c r="E264" s="8"/>
      <c r="F264" s="8"/>
      <c r="G264" s="8"/>
      <c r="H264" s="9"/>
      <c r="L264" t="s">
        <v>287</v>
      </c>
    </row>
    <row r="265" spans="1:13" x14ac:dyDescent="0.3">
      <c r="A265" s="8"/>
      <c r="B265" s="8"/>
      <c r="C265" s="8"/>
      <c r="D265" s="8"/>
      <c r="E265" s="8"/>
      <c r="F265" s="8"/>
      <c r="G265" s="8"/>
      <c r="H265" s="9"/>
      <c r="L265" t="s">
        <v>288</v>
      </c>
    </row>
    <row r="266" spans="1:13" x14ac:dyDescent="0.3">
      <c r="A266" s="8"/>
      <c r="B266" s="8"/>
      <c r="C266" s="8"/>
      <c r="D266" s="8"/>
      <c r="E266" s="8"/>
      <c r="F266" s="8"/>
      <c r="G266" s="8"/>
      <c r="H266" s="9"/>
      <c r="L266" t="s">
        <v>289</v>
      </c>
      <c r="M266" t="s">
        <v>50</v>
      </c>
    </row>
    <row r="267" spans="1:13" x14ac:dyDescent="0.3">
      <c r="A267" s="8"/>
      <c r="B267" s="8"/>
      <c r="C267" s="8"/>
      <c r="D267" s="8"/>
      <c r="E267" s="8"/>
      <c r="F267" s="8"/>
      <c r="G267" s="8"/>
      <c r="H267" s="9"/>
      <c r="L267" t="s">
        <v>290</v>
      </c>
      <c r="M267" t="s">
        <v>50</v>
      </c>
    </row>
    <row r="268" spans="1:13" x14ac:dyDescent="0.3">
      <c r="A268" s="8"/>
      <c r="B268" s="8"/>
      <c r="C268" s="8"/>
      <c r="D268" s="8"/>
      <c r="E268" s="8"/>
      <c r="F268" s="8"/>
      <c r="G268" s="8"/>
      <c r="H268" s="9"/>
      <c r="L268" t="s">
        <v>291</v>
      </c>
    </row>
    <row r="269" spans="1:13" x14ac:dyDescent="0.3">
      <c r="A269" s="8"/>
      <c r="B269" s="8"/>
      <c r="C269" s="8"/>
      <c r="D269" s="8"/>
      <c r="E269" s="8"/>
      <c r="F269" s="8"/>
      <c r="G269" s="8"/>
      <c r="H269" s="9"/>
      <c r="L269" t="s">
        <v>292</v>
      </c>
    </row>
    <row r="270" spans="1:13" x14ac:dyDescent="0.3">
      <c r="A270" s="8"/>
      <c r="B270" s="8"/>
      <c r="C270" s="8"/>
      <c r="D270" s="8"/>
      <c r="E270" s="8"/>
      <c r="F270" s="8"/>
      <c r="G270" s="8"/>
      <c r="H270" s="9"/>
      <c r="K270" t="s">
        <v>293</v>
      </c>
    </row>
    <row r="271" spans="1:13" x14ac:dyDescent="0.3">
      <c r="A271" s="8"/>
      <c r="B271" s="8"/>
      <c r="C271" s="8"/>
      <c r="D271" s="8"/>
      <c r="E271" s="8"/>
      <c r="F271" s="8"/>
      <c r="G271" s="8"/>
      <c r="H271" s="9"/>
      <c r="L271" t="s">
        <v>294</v>
      </c>
    </row>
    <row r="272" spans="1:13" x14ac:dyDescent="0.3">
      <c r="A272" s="8"/>
      <c r="B272" s="8"/>
      <c r="C272" s="8"/>
      <c r="D272" s="8"/>
      <c r="E272" s="8"/>
      <c r="F272" s="8"/>
      <c r="G272" s="8"/>
      <c r="H272" s="9"/>
      <c r="L272" t="s">
        <v>295</v>
      </c>
    </row>
    <row r="273" spans="1:38" x14ac:dyDescent="0.3">
      <c r="A273" s="8"/>
      <c r="B273" s="8"/>
      <c r="C273" s="8"/>
      <c r="D273" s="8"/>
      <c r="E273" s="8"/>
      <c r="F273" s="8"/>
      <c r="G273" s="8"/>
      <c r="H273" s="9"/>
      <c r="L273" t="s">
        <v>50</v>
      </c>
    </row>
    <row r="274" spans="1:38" x14ac:dyDescent="0.3">
      <c r="A274" s="8"/>
      <c r="B274" s="8"/>
      <c r="C274" s="8"/>
      <c r="D274" s="8"/>
      <c r="E274" s="8"/>
      <c r="F274" s="8"/>
      <c r="G274" s="8"/>
      <c r="H274" s="9"/>
      <c r="L274" t="s">
        <v>296</v>
      </c>
    </row>
    <row r="275" spans="1:38" x14ac:dyDescent="0.3">
      <c r="A275" s="8"/>
      <c r="B275" s="8"/>
      <c r="C275" s="8"/>
      <c r="D275" s="8"/>
      <c r="E275" s="8"/>
      <c r="F275" s="8"/>
      <c r="G275" s="8"/>
      <c r="H275" s="9"/>
      <c r="L275" t="s">
        <v>297</v>
      </c>
    </row>
    <row r="276" spans="1:38" x14ac:dyDescent="0.3">
      <c r="A276" s="8"/>
      <c r="B276" s="8"/>
      <c r="C276" s="8"/>
      <c r="D276" s="8"/>
      <c r="E276" s="8"/>
      <c r="F276" s="8"/>
      <c r="G276" s="8"/>
      <c r="H276" s="9"/>
      <c r="L276" t="s">
        <v>298</v>
      </c>
    </row>
    <row r="277" spans="1:38" x14ac:dyDescent="0.3">
      <c r="A277" s="8"/>
      <c r="B277" s="8"/>
      <c r="C277" s="8"/>
      <c r="D277" s="8"/>
      <c r="E277" s="8"/>
      <c r="F277" s="8"/>
      <c r="G277" s="8"/>
      <c r="H277" s="9"/>
      <c r="L277" t="s">
        <v>299</v>
      </c>
      <c r="M277" t="s">
        <v>300</v>
      </c>
      <c r="N277">
        <v>0</v>
      </c>
      <c r="O277">
        <v>6</v>
      </c>
      <c r="P277" t="s">
        <v>301</v>
      </c>
      <c r="Q277" t="s">
        <v>302</v>
      </c>
      <c r="R277" t="s">
        <v>303</v>
      </c>
      <c r="S277">
        <v>7</v>
      </c>
      <c r="T277" t="s">
        <v>304</v>
      </c>
      <c r="U277" t="s">
        <v>305</v>
      </c>
      <c r="V277" t="s">
        <v>306</v>
      </c>
      <c r="W277" t="s">
        <v>307</v>
      </c>
      <c r="X277" t="s">
        <v>308</v>
      </c>
      <c r="Y277" t="s">
        <v>309</v>
      </c>
      <c r="Z277" t="s">
        <v>310</v>
      </c>
      <c r="AA277" t="s">
        <v>311</v>
      </c>
      <c r="AB277" t="s">
        <v>312</v>
      </c>
      <c r="AC277" t="s">
        <v>313</v>
      </c>
      <c r="AD277" t="s">
        <v>314</v>
      </c>
      <c r="AE277" t="s">
        <v>315</v>
      </c>
      <c r="AF277" t="s">
        <v>19</v>
      </c>
      <c r="AG277" t="s">
        <v>23</v>
      </c>
      <c r="AH277" t="s">
        <v>8</v>
      </c>
      <c r="AI277" t="s">
        <v>316</v>
      </c>
      <c r="AJ277" t="s">
        <v>317</v>
      </c>
      <c r="AK277" t="s">
        <v>318</v>
      </c>
      <c r="AL277" t="s">
        <v>319</v>
      </c>
    </row>
    <row r="278" spans="1:38" x14ac:dyDescent="0.3">
      <c r="A278" s="8"/>
      <c r="B278" s="8"/>
      <c r="C278" s="8"/>
      <c r="D278" s="8"/>
      <c r="E278" s="8"/>
      <c r="F278" s="8"/>
      <c r="G278" s="8"/>
      <c r="H278" s="9"/>
      <c r="L278" t="s">
        <v>50</v>
      </c>
    </row>
    <row r="279" spans="1:38" x14ac:dyDescent="0.3">
      <c r="A279" s="8"/>
      <c r="B279" s="8"/>
      <c r="C279" s="8"/>
      <c r="D279" s="8"/>
      <c r="E279" s="8"/>
      <c r="F279" s="8"/>
      <c r="G279" s="8"/>
      <c r="H279" s="9"/>
      <c r="L279" t="s">
        <v>50</v>
      </c>
    </row>
    <row r="280" spans="1:38" x14ac:dyDescent="0.3">
      <c r="A280" s="8"/>
      <c r="B280" s="8"/>
      <c r="C280" s="8"/>
      <c r="D280" s="8"/>
      <c r="E280" s="8"/>
      <c r="F280" s="8"/>
      <c r="G280" s="8"/>
      <c r="H280" s="9"/>
      <c r="K280" t="s">
        <v>320</v>
      </c>
    </row>
    <row r="281" spans="1:38" x14ac:dyDescent="0.3">
      <c r="A281" s="8"/>
      <c r="B281" s="8"/>
      <c r="C281" s="8"/>
      <c r="D281" s="8"/>
      <c r="E281" s="8"/>
      <c r="F281" s="8"/>
      <c r="G281" s="8"/>
      <c r="H281" s="9"/>
    </row>
    <row r="282" spans="1:38" x14ac:dyDescent="0.3">
      <c r="A282" s="8"/>
      <c r="B282" s="8"/>
      <c r="C282" s="8"/>
      <c r="D282" s="8"/>
      <c r="E282" s="8"/>
      <c r="F282" s="8"/>
      <c r="G282" s="8"/>
      <c r="H282" s="9"/>
      <c r="K282" t="s">
        <v>321</v>
      </c>
    </row>
    <row r="283" spans="1:38" x14ac:dyDescent="0.3">
      <c r="A283" s="8"/>
      <c r="B283" s="8"/>
      <c r="C283" s="8"/>
      <c r="D283" s="8"/>
      <c r="E283" s="8"/>
      <c r="F283" s="8"/>
      <c r="G283" s="8"/>
      <c r="H283" s="9"/>
    </row>
    <row r="284" spans="1:38" x14ac:dyDescent="0.3">
      <c r="A284" s="8"/>
      <c r="B284" s="8"/>
      <c r="C284" s="8"/>
      <c r="D284" s="8"/>
      <c r="E284" s="8"/>
      <c r="F284" s="8"/>
      <c r="G284" s="8"/>
      <c r="H284" s="9"/>
      <c r="K284" t="s">
        <v>322</v>
      </c>
    </row>
    <row r="285" spans="1:38" x14ac:dyDescent="0.3">
      <c r="A285" s="8"/>
      <c r="B285" s="8"/>
      <c r="C285" s="8"/>
      <c r="D285" s="8"/>
      <c r="E285" s="8"/>
      <c r="F285" s="8"/>
      <c r="G285" s="8"/>
      <c r="H285" s="9"/>
    </row>
    <row r="286" spans="1:38" x14ac:dyDescent="0.3">
      <c r="A286" s="8"/>
      <c r="B286" s="8"/>
      <c r="C286" s="8"/>
      <c r="D286" s="8"/>
      <c r="E286" s="8"/>
      <c r="F286" s="8"/>
      <c r="G286" s="8"/>
      <c r="H286" s="9"/>
      <c r="K286" t="s">
        <v>323</v>
      </c>
    </row>
    <row r="287" spans="1:38" x14ac:dyDescent="0.3">
      <c r="A287" s="8"/>
      <c r="B287" s="8"/>
      <c r="C287" s="8"/>
      <c r="D287" s="8"/>
      <c r="E287" s="8"/>
      <c r="F287" s="8"/>
      <c r="G287" s="8"/>
      <c r="H287" s="9"/>
    </row>
    <row r="288" spans="1:38" x14ac:dyDescent="0.3">
      <c r="A288" s="8"/>
      <c r="B288" s="8"/>
      <c r="C288" s="8"/>
      <c r="D288" s="8"/>
      <c r="E288" s="8"/>
      <c r="F288" s="8"/>
      <c r="G288" s="8"/>
      <c r="H288" s="9"/>
      <c r="K288" t="s">
        <v>324</v>
      </c>
    </row>
    <row r="289" spans="1:14" x14ac:dyDescent="0.3">
      <c r="A289" s="8"/>
      <c r="B289" s="8"/>
      <c r="C289" s="8"/>
      <c r="D289" s="8"/>
      <c r="E289" s="8"/>
      <c r="F289" s="8"/>
      <c r="G289" s="8"/>
      <c r="H289" s="9"/>
      <c r="K289" t="s">
        <v>325</v>
      </c>
      <c r="L289" t="s">
        <v>326</v>
      </c>
      <c r="M289" t="s">
        <v>327</v>
      </c>
      <c r="N289" t="s">
        <v>132</v>
      </c>
    </row>
    <row r="290" spans="1:14" x14ac:dyDescent="0.3">
      <c r="A290" s="8"/>
      <c r="B290" s="8"/>
      <c r="C290" s="8"/>
      <c r="D290" s="8"/>
      <c r="E290" s="8"/>
      <c r="F290" s="8"/>
      <c r="G290" s="8"/>
      <c r="H290" s="9"/>
      <c r="K290" t="s">
        <v>328</v>
      </c>
      <c r="L290" t="s">
        <v>329</v>
      </c>
      <c r="M290" t="s">
        <v>330</v>
      </c>
      <c r="N290" t="s">
        <v>331</v>
      </c>
    </row>
    <row r="291" spans="1:14" x14ac:dyDescent="0.3">
      <c r="A291" s="8"/>
      <c r="B291" s="8"/>
      <c r="C291" s="8"/>
      <c r="D291" s="8"/>
      <c r="E291" s="8"/>
      <c r="F291" s="8"/>
      <c r="G291" s="8"/>
      <c r="H291" s="9"/>
    </row>
    <row r="292" spans="1:14" x14ac:dyDescent="0.3">
      <c r="A292" s="8"/>
      <c r="B292" s="8"/>
      <c r="C292" s="8"/>
      <c r="D292" s="8"/>
      <c r="E292" s="8"/>
      <c r="F292" s="8"/>
      <c r="G292" s="8"/>
      <c r="H292" s="9"/>
    </row>
    <row r="293" spans="1:14" x14ac:dyDescent="0.3">
      <c r="A293" s="8"/>
      <c r="B293" s="8"/>
      <c r="C293" s="8"/>
      <c r="D293" s="8"/>
      <c r="E293" s="8"/>
      <c r="F293" s="8"/>
      <c r="G293" s="8"/>
      <c r="H293" s="9"/>
    </row>
    <row r="294" spans="1:14" x14ac:dyDescent="0.3">
      <c r="A294" s="8"/>
      <c r="B294" s="8"/>
      <c r="C294" s="8"/>
      <c r="D294" s="8"/>
      <c r="E294" s="8"/>
      <c r="F294" s="8"/>
      <c r="G294" s="8"/>
      <c r="H294" s="9"/>
    </row>
    <row r="295" spans="1:14" x14ac:dyDescent="0.3">
      <c r="A295" s="8"/>
      <c r="B295" s="8"/>
      <c r="C295" s="8"/>
      <c r="D295" s="8"/>
      <c r="E295" s="8"/>
      <c r="F295" s="8"/>
      <c r="G295" s="8"/>
      <c r="H295" s="9"/>
    </row>
    <row r="296" spans="1:14" x14ac:dyDescent="0.3">
      <c r="A296" s="8"/>
      <c r="B296" s="8"/>
      <c r="C296" s="8"/>
      <c r="D296" s="8"/>
      <c r="E296" s="8"/>
      <c r="F296" s="8"/>
      <c r="G296" s="8"/>
      <c r="H296" s="9"/>
    </row>
    <row r="297" spans="1:14" x14ac:dyDescent="0.3">
      <c r="A297" s="8"/>
      <c r="B297" s="8"/>
      <c r="C297" s="8"/>
      <c r="D297" s="8"/>
      <c r="E297" s="8"/>
      <c r="F297" s="8"/>
      <c r="G297" s="8"/>
      <c r="H297" s="9"/>
    </row>
    <row r="298" spans="1:14" x14ac:dyDescent="0.3">
      <c r="A298" s="8"/>
      <c r="B298" s="8"/>
      <c r="C298" s="8"/>
      <c r="D298" s="8"/>
      <c r="E298" s="8"/>
      <c r="F298" s="8"/>
      <c r="G298" s="8"/>
      <c r="H298" s="9"/>
    </row>
    <row r="299" spans="1:14" x14ac:dyDescent="0.3">
      <c r="A299" s="8"/>
      <c r="B299" s="8"/>
      <c r="C299" s="8"/>
      <c r="D299" s="8"/>
      <c r="E299" s="8"/>
      <c r="F299" s="8"/>
      <c r="G299" s="8"/>
      <c r="H299" s="9"/>
    </row>
    <row r="300" spans="1:14" x14ac:dyDescent="0.3">
      <c r="A300" s="8"/>
      <c r="B300" s="8"/>
      <c r="C300" s="8"/>
      <c r="D300" s="8"/>
      <c r="E300" s="8"/>
      <c r="F300" s="8"/>
      <c r="G300" s="8"/>
      <c r="H300" s="9"/>
    </row>
    <row r="301" spans="1:14" x14ac:dyDescent="0.3">
      <c r="A301" s="8"/>
      <c r="B301" s="8"/>
      <c r="C301" s="8"/>
      <c r="D301" s="8"/>
      <c r="E301" s="8"/>
      <c r="F301" s="8"/>
      <c r="G301" s="8"/>
      <c r="H301" s="9"/>
    </row>
    <row r="302" spans="1:14" x14ac:dyDescent="0.3">
      <c r="A302" s="8"/>
      <c r="B302" s="8"/>
      <c r="C302" s="8"/>
      <c r="D302" s="8"/>
      <c r="E302" s="8"/>
      <c r="F302" s="8"/>
      <c r="G302" s="8"/>
      <c r="H302" s="9"/>
    </row>
    <row r="303" spans="1:14" x14ac:dyDescent="0.3">
      <c r="A303" s="8"/>
      <c r="B303" s="8"/>
      <c r="C303" s="8"/>
      <c r="D303" s="8"/>
      <c r="E303" s="8"/>
      <c r="F303" s="8"/>
      <c r="G303" s="8"/>
      <c r="H303" s="9"/>
    </row>
    <row r="304" spans="1:14" x14ac:dyDescent="0.3">
      <c r="A304" s="8"/>
      <c r="B304" s="8"/>
      <c r="C304" s="8"/>
      <c r="D304" s="8"/>
      <c r="E304" s="8"/>
      <c r="F304" s="8"/>
      <c r="G304" s="8"/>
      <c r="H304" s="9"/>
    </row>
    <row r="305" spans="1:8" x14ac:dyDescent="0.3">
      <c r="A305" s="8"/>
      <c r="B305" s="8"/>
      <c r="C305" s="8"/>
      <c r="D305" s="8"/>
      <c r="E305" s="8"/>
      <c r="F305" s="8"/>
      <c r="G305" s="8"/>
      <c r="H305" s="9"/>
    </row>
    <row r="306" spans="1:8" x14ac:dyDescent="0.3">
      <c r="A306" s="8"/>
      <c r="B306" s="8"/>
      <c r="C306" s="8"/>
      <c r="D306" s="8"/>
      <c r="E306" s="8"/>
      <c r="F306" s="8"/>
      <c r="G306" s="8"/>
      <c r="H306" s="9"/>
    </row>
    <row r="307" spans="1:8" x14ac:dyDescent="0.3">
      <c r="A307" s="8"/>
      <c r="B307" s="8"/>
      <c r="C307" s="8"/>
      <c r="D307" s="8"/>
      <c r="E307" s="8"/>
      <c r="F307" s="8"/>
      <c r="G307" s="8"/>
      <c r="H307" s="9"/>
    </row>
    <row r="308" spans="1:8" x14ac:dyDescent="0.3">
      <c r="A308" s="8"/>
      <c r="B308" s="8"/>
      <c r="C308" s="8"/>
      <c r="D308" s="8"/>
      <c r="E308" s="8"/>
      <c r="F308" s="8"/>
      <c r="G308" s="8"/>
      <c r="H308" s="9"/>
    </row>
    <row r="309" spans="1:8" x14ac:dyDescent="0.3">
      <c r="A309" s="8"/>
      <c r="B309" s="8"/>
      <c r="C309" s="8"/>
      <c r="D309" s="8"/>
      <c r="E309" s="8"/>
      <c r="F309" s="8"/>
      <c r="G309" s="8"/>
      <c r="H309" s="9"/>
    </row>
    <row r="310" spans="1:8" x14ac:dyDescent="0.3">
      <c r="A310" s="8"/>
      <c r="B310" s="8"/>
      <c r="C310" s="8"/>
      <c r="D310" s="8"/>
      <c r="E310" s="8"/>
      <c r="F310" s="8"/>
      <c r="G310" s="8"/>
      <c r="H310" s="9"/>
    </row>
    <row r="311" spans="1:8" x14ac:dyDescent="0.3">
      <c r="A311" s="8"/>
      <c r="B311" s="8"/>
      <c r="C311" s="8"/>
      <c r="D311" s="8"/>
      <c r="E311" s="8"/>
      <c r="F311" s="8"/>
      <c r="G311" s="8"/>
      <c r="H311" s="9"/>
    </row>
    <row r="312" spans="1:8" x14ac:dyDescent="0.3">
      <c r="A312" s="8"/>
      <c r="B312" s="8"/>
      <c r="C312" s="8"/>
      <c r="D312" s="8"/>
      <c r="E312" s="8"/>
      <c r="F312" s="8"/>
      <c r="G312" s="8"/>
      <c r="H312" s="9"/>
    </row>
    <row r="313" spans="1:8" x14ac:dyDescent="0.3">
      <c r="A313" s="8"/>
      <c r="B313" s="8"/>
      <c r="C313" s="8"/>
      <c r="D313" s="8"/>
      <c r="E313" s="8"/>
      <c r="F313" s="8"/>
      <c r="G313" s="8"/>
      <c r="H313" s="9"/>
    </row>
    <row r="314" spans="1:8" x14ac:dyDescent="0.3">
      <c r="A314" s="8"/>
      <c r="B314" s="8"/>
      <c r="C314" s="8"/>
      <c r="D314" s="8"/>
      <c r="E314" s="8"/>
      <c r="F314" s="8"/>
      <c r="G314" s="8"/>
      <c r="H314" s="9"/>
    </row>
    <row r="315" spans="1:8" x14ac:dyDescent="0.3">
      <c r="A315" s="8"/>
      <c r="B315" s="8"/>
      <c r="C315" s="8"/>
      <c r="D315" s="8"/>
      <c r="E315" s="8"/>
      <c r="F315" s="8"/>
      <c r="G315" s="8"/>
      <c r="H315" s="9"/>
    </row>
    <row r="316" spans="1:8" x14ac:dyDescent="0.3">
      <c r="A316" s="8"/>
      <c r="B316" s="8"/>
      <c r="C316" s="8"/>
      <c r="D316" s="8"/>
      <c r="E316" s="8"/>
      <c r="F316" s="8"/>
      <c r="G316" s="8"/>
      <c r="H316" s="9"/>
    </row>
    <row r="317" spans="1:8" x14ac:dyDescent="0.3">
      <c r="A317" s="8"/>
      <c r="B317" s="8"/>
      <c r="C317" s="8"/>
      <c r="D317" s="8"/>
      <c r="E317" s="8"/>
      <c r="F317" s="8"/>
      <c r="G317" s="8"/>
      <c r="H317" s="9"/>
    </row>
    <row r="318" spans="1:8" x14ac:dyDescent="0.3">
      <c r="A318" s="8"/>
      <c r="B318" s="8"/>
      <c r="C318" s="8"/>
      <c r="D318" s="8"/>
      <c r="E318" s="8"/>
      <c r="F318" s="8"/>
      <c r="G318" s="8"/>
      <c r="H318" s="9"/>
    </row>
    <row r="319" spans="1:8" x14ac:dyDescent="0.3">
      <c r="A319" s="8"/>
      <c r="B319" s="8"/>
      <c r="C319" s="8"/>
      <c r="D319" s="8"/>
      <c r="E319" s="8"/>
      <c r="F319" s="8"/>
      <c r="G319" s="8"/>
      <c r="H319" s="9"/>
    </row>
    <row r="320" spans="1:8" x14ac:dyDescent="0.3">
      <c r="A320" s="8"/>
      <c r="B320" s="8"/>
      <c r="C320" s="8"/>
      <c r="D320" s="8"/>
      <c r="E320" s="8"/>
      <c r="F320" s="8"/>
      <c r="G320" s="8"/>
      <c r="H320" s="9"/>
    </row>
    <row r="321" spans="1:8" x14ac:dyDescent="0.3">
      <c r="A321" s="8"/>
      <c r="B321" s="8"/>
      <c r="C321" s="8"/>
      <c r="D321" s="8"/>
      <c r="E321" s="8"/>
      <c r="F321" s="8"/>
      <c r="G321" s="8"/>
      <c r="H321" s="9"/>
    </row>
    <row r="322" spans="1:8" x14ac:dyDescent="0.3">
      <c r="A322" s="8"/>
      <c r="B322" s="8"/>
      <c r="C322" s="8"/>
      <c r="D322" s="8"/>
      <c r="E322" s="8"/>
      <c r="F322" s="8"/>
      <c r="G322" s="8"/>
      <c r="H322" s="9"/>
    </row>
    <row r="323" spans="1:8" x14ac:dyDescent="0.3">
      <c r="A323" s="8"/>
      <c r="B323" s="8"/>
      <c r="C323" s="8"/>
      <c r="D323" s="8"/>
      <c r="E323" s="8"/>
      <c r="F323" s="8"/>
      <c r="G323" s="8"/>
      <c r="H323" s="9"/>
    </row>
    <row r="324" spans="1:8" x14ac:dyDescent="0.3">
      <c r="A324" s="8"/>
      <c r="B324" s="8"/>
      <c r="C324" s="8"/>
      <c r="D324" s="8"/>
      <c r="E324" s="8"/>
      <c r="F324" s="8"/>
      <c r="G324" s="8"/>
      <c r="H324" s="9"/>
    </row>
    <row r="325" spans="1:8" x14ac:dyDescent="0.3">
      <c r="A325" s="8"/>
      <c r="B325" s="8"/>
      <c r="C325" s="8"/>
      <c r="D325" s="8"/>
      <c r="E325" s="8"/>
      <c r="F325" s="8"/>
      <c r="G325" s="8"/>
      <c r="H325" s="9"/>
    </row>
    <row r="326" spans="1:8" x14ac:dyDescent="0.3">
      <c r="A326" s="8"/>
      <c r="B326" s="8"/>
      <c r="C326" s="8"/>
      <c r="D326" s="8"/>
      <c r="E326" s="8"/>
      <c r="F326" s="8"/>
      <c r="G326" s="8"/>
      <c r="H326" s="9"/>
    </row>
    <row r="327" spans="1:8" x14ac:dyDescent="0.3">
      <c r="A327" s="8"/>
      <c r="B327" s="8"/>
      <c r="C327" s="8"/>
      <c r="D327" s="8"/>
      <c r="E327" s="8"/>
      <c r="F327" s="8"/>
      <c r="G327" s="8"/>
      <c r="H327" s="9"/>
    </row>
    <row r="328" spans="1:8" x14ac:dyDescent="0.3">
      <c r="A328" s="8"/>
      <c r="B328" s="8"/>
      <c r="C328" s="8"/>
      <c r="D328" s="8"/>
      <c r="E328" s="8"/>
      <c r="F328" s="8"/>
      <c r="G328" s="8"/>
      <c r="H328" s="9"/>
    </row>
    <row r="329" spans="1:8" x14ac:dyDescent="0.3">
      <c r="A329" s="8"/>
      <c r="B329" s="8"/>
      <c r="C329" s="8"/>
      <c r="D329" s="8"/>
      <c r="E329" s="8"/>
      <c r="F329" s="8"/>
      <c r="G329" s="8"/>
      <c r="H329" s="9"/>
    </row>
    <row r="330" spans="1:8" x14ac:dyDescent="0.3">
      <c r="A330" s="8"/>
      <c r="B330" s="8"/>
      <c r="C330" s="8"/>
      <c r="D330" s="8"/>
      <c r="E330" s="8"/>
      <c r="F330" s="8"/>
      <c r="G330" s="8"/>
      <c r="H330" s="9"/>
    </row>
    <row r="331" spans="1:8" x14ac:dyDescent="0.3">
      <c r="A331" s="8"/>
      <c r="B331" s="8"/>
      <c r="C331" s="8"/>
      <c r="D331" s="8"/>
      <c r="E331" s="8"/>
      <c r="F331" s="8"/>
      <c r="G331" s="8"/>
      <c r="H331" s="9"/>
    </row>
    <row r="332" spans="1:8" x14ac:dyDescent="0.3">
      <c r="A332" s="8"/>
      <c r="B332" s="8"/>
      <c r="C332" s="8"/>
      <c r="D332" s="8"/>
      <c r="E332" s="8"/>
      <c r="F332" s="8"/>
      <c r="G332" s="8"/>
      <c r="H332" s="9"/>
    </row>
    <row r="333" spans="1:8" x14ac:dyDescent="0.3">
      <c r="A333" s="8"/>
      <c r="B333" s="8"/>
      <c r="C333" s="8"/>
      <c r="D333" s="8"/>
      <c r="E333" s="8"/>
      <c r="F333" s="8"/>
      <c r="G333" s="8"/>
      <c r="H333" s="9"/>
    </row>
    <row r="334" spans="1:8" x14ac:dyDescent="0.3">
      <c r="A334" s="8"/>
      <c r="B334" s="8"/>
      <c r="C334" s="8"/>
      <c r="D334" s="8"/>
      <c r="E334" s="8"/>
      <c r="F334" s="8"/>
      <c r="G334" s="8"/>
      <c r="H334" s="9"/>
    </row>
    <row r="335" spans="1:8" x14ac:dyDescent="0.3">
      <c r="A335" s="8"/>
      <c r="B335" s="8"/>
      <c r="C335" s="8"/>
      <c r="D335" s="8"/>
      <c r="E335" s="8"/>
      <c r="F335" s="8"/>
      <c r="G335" s="8"/>
      <c r="H335" s="9"/>
    </row>
    <row r="336" spans="1:8" x14ac:dyDescent="0.3">
      <c r="A336" s="8"/>
      <c r="B336" s="8"/>
      <c r="C336" s="8"/>
      <c r="D336" s="8"/>
      <c r="E336" s="8"/>
      <c r="F336" s="8"/>
      <c r="G336" s="8"/>
      <c r="H336" s="9"/>
    </row>
    <row r="337" spans="1:8" x14ac:dyDescent="0.3">
      <c r="A337" s="8"/>
      <c r="B337" s="8"/>
      <c r="C337" s="8"/>
      <c r="D337" s="8"/>
      <c r="E337" s="8"/>
      <c r="F337" s="8"/>
      <c r="G337" s="8"/>
      <c r="H337" s="9"/>
    </row>
    <row r="338" spans="1:8" x14ac:dyDescent="0.3">
      <c r="A338" s="8"/>
      <c r="B338" s="8"/>
      <c r="C338" s="8"/>
      <c r="D338" s="8"/>
      <c r="E338" s="8"/>
      <c r="F338" s="8"/>
      <c r="G338" s="8"/>
      <c r="H338" s="9"/>
    </row>
    <row r="339" spans="1:8" x14ac:dyDescent="0.3">
      <c r="A339" s="8"/>
      <c r="B339" s="8"/>
      <c r="C339" s="8"/>
      <c r="D339" s="8"/>
      <c r="E339" s="8"/>
      <c r="F339" s="8"/>
      <c r="G339" s="8"/>
      <c r="H339" s="9"/>
    </row>
    <row r="340" spans="1:8" x14ac:dyDescent="0.3">
      <c r="A340" s="8"/>
      <c r="B340" s="8"/>
      <c r="C340" s="8"/>
      <c r="D340" s="8"/>
      <c r="E340" s="8"/>
      <c r="F340" s="8"/>
      <c r="G340" s="8"/>
      <c r="H340" s="9"/>
    </row>
    <row r="341" spans="1:8" x14ac:dyDescent="0.3">
      <c r="A341" s="8"/>
      <c r="B341" s="8"/>
      <c r="C341" s="8"/>
      <c r="D341" s="8"/>
      <c r="E341" s="8"/>
      <c r="F341" s="8"/>
      <c r="G341" s="8"/>
      <c r="H341" s="9"/>
    </row>
    <row r="342" spans="1:8" x14ac:dyDescent="0.3">
      <c r="A342" s="8"/>
      <c r="B342" s="8"/>
      <c r="C342" s="8"/>
      <c r="D342" s="8"/>
      <c r="E342" s="8"/>
      <c r="F342" s="8"/>
      <c r="G342" s="8"/>
      <c r="H342" s="9"/>
    </row>
    <row r="343" spans="1:8" x14ac:dyDescent="0.3">
      <c r="A343" s="8"/>
      <c r="B343" s="8"/>
      <c r="C343" s="8"/>
      <c r="D343" s="8"/>
      <c r="E343" s="8"/>
      <c r="F343" s="8"/>
      <c r="G343" s="8"/>
      <c r="H343" s="9"/>
    </row>
    <row r="344" spans="1:8" x14ac:dyDescent="0.3">
      <c r="A344" s="8"/>
      <c r="B344" s="8"/>
      <c r="C344" s="8"/>
      <c r="D344" s="8"/>
      <c r="E344" s="8"/>
      <c r="F344" s="8"/>
      <c r="G344" s="8"/>
      <c r="H344" s="9"/>
    </row>
    <row r="345" spans="1:8" x14ac:dyDescent="0.3">
      <c r="A345" s="8"/>
      <c r="B345" s="8"/>
      <c r="C345" s="8"/>
      <c r="D345" s="8"/>
      <c r="E345" s="8"/>
      <c r="F345" s="8"/>
      <c r="G345" s="8"/>
      <c r="H345" s="9"/>
    </row>
    <row r="346" spans="1:8" x14ac:dyDescent="0.3">
      <c r="A346" s="8"/>
      <c r="B346" s="8"/>
      <c r="C346" s="8"/>
      <c r="D346" s="8"/>
      <c r="E346" s="8"/>
      <c r="F346" s="8"/>
      <c r="G346" s="8"/>
      <c r="H346" s="9"/>
    </row>
    <row r="347" spans="1:8" x14ac:dyDescent="0.3">
      <c r="A347" s="8"/>
      <c r="B347" s="8"/>
      <c r="C347" s="8"/>
      <c r="D347" s="8"/>
      <c r="E347" s="8"/>
      <c r="F347" s="8"/>
      <c r="G347" s="8"/>
      <c r="H347" s="9"/>
    </row>
    <row r="348" spans="1:8" x14ac:dyDescent="0.3">
      <c r="A348" s="8"/>
      <c r="B348" s="8"/>
      <c r="C348" s="8"/>
      <c r="D348" s="8"/>
      <c r="E348" s="8"/>
      <c r="F348" s="8"/>
      <c r="G348" s="8"/>
      <c r="H348" s="9"/>
    </row>
    <row r="349" spans="1:8" x14ac:dyDescent="0.3">
      <c r="A349" s="8"/>
      <c r="B349" s="8"/>
      <c r="C349" s="8"/>
      <c r="D349" s="8"/>
      <c r="E349" s="8"/>
      <c r="F349" s="8"/>
      <c r="G349" s="8"/>
      <c r="H349" s="9"/>
    </row>
    <row r="350" spans="1:8" x14ac:dyDescent="0.3">
      <c r="A350" s="8"/>
      <c r="B350" s="8"/>
      <c r="C350" s="8"/>
      <c r="D350" s="8"/>
      <c r="E350" s="8"/>
      <c r="F350" s="8"/>
      <c r="G350" s="8"/>
      <c r="H350" s="9"/>
    </row>
    <row r="351" spans="1:8" x14ac:dyDescent="0.3">
      <c r="A351" s="8"/>
      <c r="B351" s="8"/>
      <c r="C351" s="8"/>
      <c r="D351" s="8"/>
      <c r="E351" s="8"/>
      <c r="F351" s="8"/>
      <c r="G351" s="8"/>
      <c r="H351" s="9"/>
    </row>
    <row r="352" spans="1:8" x14ac:dyDescent="0.3">
      <c r="A352" s="8"/>
      <c r="B352" s="8"/>
      <c r="C352" s="8"/>
      <c r="D352" s="8"/>
      <c r="E352" s="8"/>
      <c r="F352" s="8"/>
      <c r="G352" s="8"/>
      <c r="H352" s="9"/>
    </row>
    <row r="353" spans="1:8" x14ac:dyDescent="0.3">
      <c r="A353" s="8"/>
      <c r="B353" s="8"/>
      <c r="C353" s="8"/>
      <c r="D353" s="8"/>
      <c r="E353" s="8"/>
      <c r="F353" s="8"/>
      <c r="G353" s="8"/>
      <c r="H353" s="9"/>
    </row>
    <row r="354" spans="1:8" x14ac:dyDescent="0.3">
      <c r="A354" s="8"/>
      <c r="B354" s="8"/>
      <c r="C354" s="8"/>
      <c r="D354" s="8"/>
      <c r="E354" s="8"/>
      <c r="F354" s="8"/>
      <c r="G354" s="8"/>
      <c r="H354" s="9"/>
    </row>
    <row r="355" spans="1:8" x14ac:dyDescent="0.3">
      <c r="A355" s="8"/>
      <c r="B355" s="8"/>
      <c r="C355" s="8"/>
      <c r="D355" s="8"/>
      <c r="E355" s="8"/>
      <c r="F355" s="8"/>
      <c r="G355" s="8"/>
      <c r="H355" s="9"/>
    </row>
    <row r="356" spans="1:8" x14ac:dyDescent="0.3">
      <c r="A356" s="8"/>
      <c r="B356" s="8"/>
      <c r="C356" s="8"/>
      <c r="D356" s="8"/>
      <c r="E356" s="8"/>
      <c r="F356" s="8"/>
      <c r="G356" s="8"/>
      <c r="H356" s="9"/>
    </row>
    <row r="357" spans="1:8" x14ac:dyDescent="0.3">
      <c r="A357" s="8"/>
      <c r="B357" s="8"/>
      <c r="C357" s="8"/>
      <c r="D357" s="8"/>
      <c r="E357" s="8"/>
      <c r="F357" s="8"/>
      <c r="G357" s="8"/>
      <c r="H357" s="9"/>
    </row>
    <row r="358" spans="1:8" x14ac:dyDescent="0.3">
      <c r="A358" s="8"/>
      <c r="B358" s="8"/>
      <c r="C358" s="8"/>
      <c r="D358" s="8"/>
      <c r="E358" s="8"/>
      <c r="F358" s="8"/>
      <c r="G358" s="8"/>
      <c r="H358" s="9"/>
    </row>
    <row r="359" spans="1:8" x14ac:dyDescent="0.3">
      <c r="A359" s="8"/>
      <c r="B359" s="8"/>
      <c r="C359" s="8"/>
      <c r="D359" s="8"/>
      <c r="E359" s="8"/>
      <c r="F359" s="8"/>
      <c r="G359" s="8"/>
      <c r="H359" s="9"/>
    </row>
    <row r="360" spans="1:8" x14ac:dyDescent="0.3">
      <c r="A360" s="8"/>
      <c r="B360" s="8"/>
      <c r="C360" s="8"/>
      <c r="D360" s="8"/>
      <c r="E360" s="8"/>
      <c r="F360" s="8"/>
      <c r="G360" s="8"/>
      <c r="H360" s="9"/>
    </row>
    <row r="361" spans="1:8" x14ac:dyDescent="0.3">
      <c r="A361" s="8"/>
      <c r="B361" s="8"/>
      <c r="C361" s="8"/>
      <c r="D361" s="8"/>
      <c r="E361" s="8"/>
      <c r="F361" s="8"/>
      <c r="G361" s="8"/>
      <c r="H361" s="9"/>
    </row>
    <row r="362" spans="1:8" x14ac:dyDescent="0.3">
      <c r="A362" s="8"/>
      <c r="B362" s="8"/>
      <c r="C362" s="8"/>
      <c r="D362" s="8"/>
      <c r="E362" s="8"/>
      <c r="F362" s="8"/>
      <c r="G362" s="8"/>
      <c r="H362" s="9"/>
    </row>
    <row r="363" spans="1:8" x14ac:dyDescent="0.3">
      <c r="A363" s="8"/>
      <c r="B363" s="8"/>
      <c r="C363" s="8"/>
      <c r="D363" s="8"/>
      <c r="E363" s="8"/>
      <c r="F363" s="8"/>
      <c r="G363" s="8"/>
      <c r="H363" s="9"/>
    </row>
    <row r="364" spans="1:8" x14ac:dyDescent="0.3">
      <c r="A364" s="8"/>
      <c r="B364" s="8"/>
      <c r="C364" s="8"/>
      <c r="D364" s="8"/>
      <c r="E364" s="8"/>
      <c r="F364" s="8"/>
      <c r="G364" s="8"/>
      <c r="H364" s="9"/>
    </row>
    <row r="365" spans="1:8" x14ac:dyDescent="0.3">
      <c r="A365" s="8"/>
      <c r="B365" s="8"/>
      <c r="C365" s="8"/>
      <c r="D365" s="8"/>
      <c r="E365" s="8"/>
      <c r="F365" s="8"/>
      <c r="G365" s="8"/>
      <c r="H365" s="9"/>
    </row>
    <row r="366" spans="1:8" x14ac:dyDescent="0.3">
      <c r="A366" s="8"/>
      <c r="B366" s="8"/>
      <c r="C366" s="8"/>
      <c r="D366" s="8"/>
      <c r="E366" s="8"/>
      <c r="F366" s="8"/>
      <c r="G366" s="8"/>
      <c r="H366" s="9"/>
    </row>
    <row r="367" spans="1:8" x14ac:dyDescent="0.3">
      <c r="A367" s="8"/>
      <c r="B367" s="8"/>
      <c r="C367" s="8"/>
      <c r="D367" s="8"/>
      <c r="E367" s="8"/>
      <c r="F367" s="8"/>
      <c r="G367" s="8"/>
      <c r="H367" s="9"/>
    </row>
    <row r="368" spans="1:8" x14ac:dyDescent="0.3">
      <c r="A368" s="8"/>
      <c r="B368" s="8"/>
      <c r="C368" s="8"/>
      <c r="D368" s="8"/>
      <c r="E368" s="8"/>
      <c r="F368" s="8"/>
      <c r="G368" s="8"/>
      <c r="H368" s="9"/>
    </row>
    <row r="369" spans="1:8" x14ac:dyDescent="0.3">
      <c r="A369" s="8"/>
      <c r="B369" s="8"/>
      <c r="C369" s="8"/>
      <c r="D369" s="8"/>
      <c r="E369" s="8"/>
      <c r="F369" s="8"/>
      <c r="G369" s="8"/>
      <c r="H369" s="9"/>
    </row>
    <row r="370" spans="1:8" x14ac:dyDescent="0.3">
      <c r="A370" s="8"/>
      <c r="B370" s="8"/>
      <c r="C370" s="8"/>
      <c r="D370" s="8"/>
      <c r="E370" s="8"/>
      <c r="F370" s="8"/>
      <c r="G370" s="8"/>
      <c r="H370" s="9"/>
    </row>
    <row r="371" spans="1:8" x14ac:dyDescent="0.3">
      <c r="A371" s="8"/>
      <c r="B371" s="8"/>
      <c r="C371" s="8"/>
      <c r="D371" s="8"/>
      <c r="E371" s="8"/>
      <c r="F371" s="8"/>
      <c r="G371" s="8"/>
      <c r="H371" s="9"/>
    </row>
    <row r="372" spans="1:8" x14ac:dyDescent="0.3">
      <c r="A372" s="8"/>
      <c r="B372" s="8"/>
      <c r="C372" s="8"/>
      <c r="D372" s="8"/>
      <c r="E372" s="8"/>
      <c r="F372" s="8"/>
      <c r="G372" s="8"/>
      <c r="H372" s="9"/>
    </row>
    <row r="373" spans="1:8" x14ac:dyDescent="0.3">
      <c r="A373" s="8"/>
      <c r="B373" s="8"/>
      <c r="C373" s="8"/>
      <c r="D373" s="8"/>
      <c r="E373" s="8"/>
      <c r="F373" s="8"/>
      <c r="G373" s="8"/>
      <c r="H373" s="9"/>
    </row>
    <row r="374" spans="1:8" x14ac:dyDescent="0.3">
      <c r="A374" s="8"/>
      <c r="B374" s="8"/>
      <c r="C374" s="8"/>
      <c r="D374" s="8"/>
      <c r="E374" s="8"/>
      <c r="F374" s="8"/>
      <c r="G374" s="8"/>
      <c r="H374" s="9"/>
    </row>
    <row r="375" spans="1:8" x14ac:dyDescent="0.3">
      <c r="A375" s="8"/>
      <c r="B375" s="8"/>
      <c r="C375" s="8"/>
      <c r="D375" s="8"/>
      <c r="E375" s="8"/>
      <c r="F375" s="8"/>
      <c r="G375" s="8"/>
      <c r="H375" s="9"/>
    </row>
    <row r="376" spans="1:8" x14ac:dyDescent="0.3">
      <c r="A376" s="8"/>
      <c r="B376" s="8"/>
      <c r="C376" s="8"/>
      <c r="D376" s="8"/>
      <c r="E376" s="8"/>
      <c r="F376" s="8"/>
      <c r="G376" s="8"/>
      <c r="H376" s="9"/>
    </row>
    <row r="377" spans="1:8" x14ac:dyDescent="0.3">
      <c r="A377" s="8"/>
      <c r="B377" s="8"/>
      <c r="C377" s="8"/>
      <c r="D377" s="8"/>
      <c r="E377" s="8"/>
      <c r="F377" s="8"/>
      <c r="G377" s="8"/>
      <c r="H377" s="9"/>
    </row>
    <row r="378" spans="1:8" x14ac:dyDescent="0.3">
      <c r="A378" s="8"/>
      <c r="B378" s="8"/>
      <c r="C378" s="8"/>
      <c r="D378" s="8"/>
      <c r="E378" s="8"/>
      <c r="F378" s="8"/>
      <c r="G378" s="8"/>
      <c r="H378" s="9"/>
    </row>
    <row r="379" spans="1:8" x14ac:dyDescent="0.3">
      <c r="A379" s="8"/>
      <c r="B379" s="8"/>
      <c r="C379" s="8"/>
      <c r="D379" s="8"/>
      <c r="E379" s="8"/>
      <c r="F379" s="8"/>
      <c r="G379" s="8"/>
      <c r="H379" s="9"/>
    </row>
    <row r="380" spans="1:8" x14ac:dyDescent="0.3">
      <c r="A380" s="8"/>
      <c r="B380" s="8"/>
      <c r="C380" s="8"/>
      <c r="D380" s="8"/>
      <c r="E380" s="8"/>
      <c r="F380" s="8"/>
      <c r="G380" s="8"/>
      <c r="H380" s="9"/>
    </row>
    <row r="381" spans="1:8" x14ac:dyDescent="0.3">
      <c r="A381" s="8"/>
      <c r="B381" s="8"/>
      <c r="C381" s="8"/>
      <c r="D381" s="8"/>
      <c r="E381" s="8"/>
      <c r="F381" s="8"/>
      <c r="G381" s="8"/>
      <c r="H381" s="9"/>
    </row>
    <row r="382" spans="1:8" x14ac:dyDescent="0.3">
      <c r="A382" s="8"/>
      <c r="B382" s="8"/>
      <c r="C382" s="8"/>
      <c r="D382" s="8"/>
      <c r="E382" s="8"/>
      <c r="F382" s="8"/>
      <c r="G382" s="8"/>
      <c r="H382" s="9"/>
    </row>
    <row r="383" spans="1:8" x14ac:dyDescent="0.3">
      <c r="A383" s="8"/>
      <c r="B383" s="8"/>
      <c r="C383" s="8"/>
      <c r="D383" s="8"/>
      <c r="E383" s="8"/>
      <c r="F383" s="8"/>
      <c r="G383" s="8"/>
      <c r="H383" s="9"/>
    </row>
    <row r="384" spans="1:8" x14ac:dyDescent="0.3">
      <c r="A384" s="8"/>
      <c r="B384" s="8"/>
      <c r="C384" s="8"/>
      <c r="D384" s="8"/>
      <c r="E384" s="8"/>
      <c r="F384" s="8"/>
      <c r="G384" s="8"/>
      <c r="H384" s="9"/>
    </row>
    <row r="385" spans="1:8" x14ac:dyDescent="0.3">
      <c r="A385" s="8"/>
      <c r="B385" s="8"/>
      <c r="C385" s="8"/>
      <c r="D385" s="8"/>
      <c r="E385" s="8"/>
      <c r="F385" s="8"/>
      <c r="G385" s="8"/>
      <c r="H385" s="9"/>
    </row>
    <row r="386" spans="1:8" x14ac:dyDescent="0.3">
      <c r="A386" s="8"/>
      <c r="B386" s="8"/>
      <c r="C386" s="8"/>
      <c r="D386" s="8"/>
      <c r="E386" s="8"/>
      <c r="F386" s="8"/>
      <c r="G386" s="8"/>
      <c r="H386" s="9"/>
    </row>
    <row r="387" spans="1:8" x14ac:dyDescent="0.3">
      <c r="A387" s="8"/>
      <c r="B387" s="8"/>
      <c r="C387" s="8"/>
      <c r="D387" s="8"/>
      <c r="E387" s="8"/>
      <c r="F387" s="8"/>
      <c r="G387" s="8"/>
      <c r="H387" s="9"/>
    </row>
    <row r="388" spans="1:8" x14ac:dyDescent="0.3">
      <c r="A388" s="8"/>
      <c r="B388" s="8"/>
      <c r="C388" s="8"/>
      <c r="D388" s="8"/>
      <c r="E388" s="8"/>
      <c r="F388" s="8"/>
      <c r="G388" s="8"/>
      <c r="H388" s="9"/>
    </row>
    <row r="389" spans="1:8" x14ac:dyDescent="0.3">
      <c r="A389" s="8"/>
      <c r="B389" s="8"/>
      <c r="C389" s="8"/>
      <c r="D389" s="8"/>
      <c r="E389" s="8"/>
      <c r="F389" s="8"/>
      <c r="G389" s="8"/>
      <c r="H389" s="9"/>
    </row>
    <row r="390" spans="1:8" x14ac:dyDescent="0.3">
      <c r="A390" s="8"/>
      <c r="B390" s="8"/>
      <c r="C390" s="8"/>
      <c r="D390" s="8"/>
      <c r="E390" s="8"/>
      <c r="F390" s="8"/>
      <c r="G390" s="8"/>
      <c r="H390" s="9"/>
    </row>
    <row r="391" spans="1:8" x14ac:dyDescent="0.3">
      <c r="A391" s="8"/>
      <c r="B391" s="8"/>
      <c r="C391" s="8"/>
      <c r="D391" s="8"/>
      <c r="E391" s="8"/>
      <c r="F391" s="8"/>
      <c r="G391" s="8"/>
      <c r="H391" s="9"/>
    </row>
    <row r="392" spans="1:8" x14ac:dyDescent="0.3">
      <c r="A392" s="8"/>
      <c r="B392" s="8"/>
      <c r="C392" s="8"/>
      <c r="D392" s="8"/>
      <c r="E392" s="8"/>
      <c r="F392" s="8"/>
      <c r="G392" s="8"/>
      <c r="H392" s="9"/>
    </row>
    <row r="393" spans="1:8" x14ac:dyDescent="0.3">
      <c r="A393" s="8"/>
      <c r="B393" s="8"/>
      <c r="C393" s="8"/>
      <c r="D393" s="8"/>
      <c r="E393" s="8"/>
      <c r="F393" s="8"/>
      <c r="G393" s="8"/>
      <c r="H393" s="9"/>
    </row>
    <row r="394" spans="1:8" x14ac:dyDescent="0.3">
      <c r="A394" s="8"/>
      <c r="B394" s="8"/>
      <c r="C394" s="8"/>
      <c r="D394" s="8"/>
      <c r="E394" s="8"/>
      <c r="F394" s="8"/>
      <c r="G394" s="8"/>
      <c r="H394" s="9"/>
    </row>
    <row r="395" spans="1:8" x14ac:dyDescent="0.3">
      <c r="A395" s="8"/>
      <c r="B395" s="8"/>
      <c r="C395" s="8"/>
      <c r="D395" s="8"/>
      <c r="E395" s="8"/>
      <c r="F395" s="8"/>
      <c r="G395" s="8"/>
      <c r="H395" s="9"/>
    </row>
    <row r="396" spans="1:8" x14ac:dyDescent="0.3">
      <c r="A396" s="8"/>
      <c r="B396" s="8"/>
      <c r="C396" s="8"/>
      <c r="D396" s="8"/>
      <c r="E396" s="8"/>
      <c r="F396" s="8"/>
      <c r="G396" s="8"/>
      <c r="H396" s="9"/>
    </row>
    <row r="397" spans="1:8" x14ac:dyDescent="0.3">
      <c r="A397" s="8"/>
      <c r="B397" s="8"/>
      <c r="C397" s="8"/>
      <c r="D397" s="8"/>
      <c r="E397" s="8"/>
      <c r="F397" s="8"/>
      <c r="G397" s="8"/>
      <c r="H397" s="9"/>
    </row>
    <row r="398" spans="1:8" x14ac:dyDescent="0.3">
      <c r="A398" s="8"/>
      <c r="B398" s="8"/>
      <c r="C398" s="8"/>
      <c r="D398" s="8"/>
      <c r="E398" s="8"/>
      <c r="F398" s="8"/>
      <c r="G398" s="8"/>
      <c r="H398" s="9"/>
    </row>
    <row r="399" spans="1:8" x14ac:dyDescent="0.3">
      <c r="A399" s="8"/>
      <c r="B399" s="8"/>
      <c r="C399" s="8"/>
      <c r="D399" s="8"/>
      <c r="E399" s="8"/>
      <c r="F399" s="8"/>
      <c r="G399" s="8"/>
      <c r="H399" s="9"/>
    </row>
    <row r="400" spans="1:8" x14ac:dyDescent="0.3">
      <c r="A400" s="8"/>
      <c r="B400" s="8"/>
      <c r="C400" s="8"/>
      <c r="D400" s="8"/>
      <c r="E400" s="8"/>
      <c r="F400" s="8"/>
      <c r="G400" s="8"/>
      <c r="H400" s="9"/>
    </row>
    <row r="401" spans="1:8" x14ac:dyDescent="0.3">
      <c r="A401" s="8"/>
      <c r="B401" s="8"/>
      <c r="C401" s="8"/>
      <c r="D401" s="8"/>
      <c r="E401" s="8"/>
      <c r="F401" s="8"/>
      <c r="G401" s="8"/>
      <c r="H401" s="9"/>
    </row>
    <row r="402" spans="1:8" x14ac:dyDescent="0.3">
      <c r="A402" s="8"/>
      <c r="B402" s="8"/>
      <c r="C402" s="8"/>
      <c r="D402" s="8"/>
      <c r="E402" s="8"/>
      <c r="F402" s="8"/>
      <c r="G402" s="8"/>
      <c r="H402" s="9"/>
    </row>
    <row r="403" spans="1:8" x14ac:dyDescent="0.3">
      <c r="A403" s="8"/>
      <c r="B403" s="8"/>
      <c r="C403" s="8"/>
      <c r="D403" s="8"/>
      <c r="E403" s="8"/>
      <c r="F403" s="8"/>
      <c r="G403" s="8"/>
      <c r="H403" s="9"/>
    </row>
    <row r="404" spans="1:8" x14ac:dyDescent="0.3">
      <c r="A404" s="8"/>
      <c r="B404" s="8"/>
      <c r="C404" s="8"/>
      <c r="D404" s="8"/>
      <c r="E404" s="8"/>
      <c r="F404" s="8"/>
      <c r="G404" s="8"/>
      <c r="H404" s="9"/>
    </row>
    <row r="405" spans="1:8" x14ac:dyDescent="0.3">
      <c r="A405" s="8"/>
      <c r="B405" s="8"/>
      <c r="C405" s="8"/>
      <c r="D405" s="8"/>
      <c r="E405" s="8"/>
      <c r="F405" s="8"/>
      <c r="G405" s="8"/>
      <c r="H405" s="9"/>
    </row>
    <row r="406" spans="1:8" x14ac:dyDescent="0.3">
      <c r="A406" s="8"/>
      <c r="B406" s="8"/>
      <c r="C406" s="8"/>
      <c r="D406" s="8"/>
      <c r="E406" s="8"/>
      <c r="F406" s="8"/>
      <c r="G406" s="8"/>
      <c r="H406" s="9"/>
    </row>
    <row r="407" spans="1:8" x14ac:dyDescent="0.3">
      <c r="A407" s="8"/>
      <c r="B407" s="8"/>
      <c r="C407" s="8"/>
      <c r="D407" s="8"/>
      <c r="E407" s="8"/>
      <c r="F407" s="8"/>
      <c r="G407" s="8"/>
      <c r="H407" s="9"/>
    </row>
    <row r="408" spans="1:8" x14ac:dyDescent="0.3">
      <c r="A408" s="8"/>
      <c r="B408" s="8"/>
      <c r="C408" s="8"/>
      <c r="D408" s="8"/>
      <c r="E408" s="8"/>
      <c r="F408" s="8"/>
      <c r="G408" s="8"/>
      <c r="H408" s="9"/>
    </row>
    <row r="409" spans="1:8" x14ac:dyDescent="0.3">
      <c r="A409" s="8"/>
      <c r="B409" s="8"/>
      <c r="C409" s="8"/>
      <c r="D409" s="8"/>
      <c r="E409" s="8"/>
      <c r="F409" s="8"/>
      <c r="G409" s="8"/>
      <c r="H409" s="9"/>
    </row>
    <row r="410" spans="1:8" x14ac:dyDescent="0.3">
      <c r="A410" s="8"/>
      <c r="B410" s="8"/>
      <c r="C410" s="8"/>
      <c r="D410" s="8"/>
      <c r="E410" s="8"/>
      <c r="F410" s="8"/>
      <c r="G410" s="8"/>
      <c r="H410" s="9"/>
    </row>
    <row r="411" spans="1:8" x14ac:dyDescent="0.3">
      <c r="A411" s="8"/>
      <c r="B411" s="8"/>
      <c r="C411" s="8"/>
      <c r="D411" s="8"/>
      <c r="E411" s="8"/>
      <c r="F411" s="8"/>
      <c r="G411" s="8"/>
      <c r="H411" s="9"/>
    </row>
    <row r="412" spans="1:8" x14ac:dyDescent="0.3">
      <c r="A412" s="8"/>
      <c r="B412" s="8"/>
      <c r="C412" s="8"/>
      <c r="D412" s="8"/>
      <c r="E412" s="8"/>
      <c r="F412" s="8"/>
      <c r="G412" s="8"/>
      <c r="H412" s="9"/>
    </row>
    <row r="413" spans="1:8" x14ac:dyDescent="0.3">
      <c r="A413" s="8"/>
      <c r="B413" s="8"/>
      <c r="C413" s="8"/>
      <c r="D413" s="8"/>
      <c r="E413" s="8"/>
      <c r="F413" s="8"/>
      <c r="G413" s="8"/>
      <c r="H413" s="9"/>
    </row>
    <row r="414" spans="1:8" x14ac:dyDescent="0.3">
      <c r="A414" s="8"/>
      <c r="B414" s="8"/>
      <c r="C414" s="8"/>
      <c r="D414" s="8"/>
      <c r="E414" s="8"/>
      <c r="F414" s="8"/>
      <c r="G414" s="8"/>
      <c r="H414" s="9"/>
    </row>
    <row r="415" spans="1:8" x14ac:dyDescent="0.3">
      <c r="A415" s="8"/>
      <c r="B415" s="8"/>
      <c r="C415" s="8"/>
      <c r="D415" s="8"/>
      <c r="E415" s="8"/>
      <c r="F415" s="8"/>
      <c r="G415" s="8"/>
      <c r="H415" s="9"/>
    </row>
    <row r="416" spans="1:8" x14ac:dyDescent="0.3">
      <c r="A416" s="8"/>
      <c r="B416" s="8"/>
      <c r="C416" s="8"/>
      <c r="D416" s="8"/>
      <c r="E416" s="8"/>
      <c r="F416" s="8"/>
      <c r="G416" s="8"/>
      <c r="H416" s="9"/>
    </row>
    <row r="417" spans="1:8" x14ac:dyDescent="0.3">
      <c r="A417" s="8"/>
      <c r="B417" s="8"/>
      <c r="C417" s="8"/>
      <c r="D417" s="8"/>
      <c r="E417" s="8"/>
      <c r="F417" s="8"/>
      <c r="G417" s="8"/>
      <c r="H417" s="9"/>
    </row>
    <row r="418" spans="1:8" x14ac:dyDescent="0.3">
      <c r="A418" s="8"/>
      <c r="B418" s="8"/>
      <c r="C418" s="8"/>
      <c r="D418" s="8"/>
      <c r="E418" s="8"/>
      <c r="F418" s="8"/>
      <c r="G418" s="8"/>
      <c r="H418" s="9"/>
    </row>
    <row r="419" spans="1:8" x14ac:dyDescent="0.3">
      <c r="A419" s="8"/>
      <c r="B419" s="8"/>
      <c r="C419" s="8"/>
      <c r="D419" s="8"/>
      <c r="E419" s="8"/>
      <c r="F419" s="8"/>
      <c r="G419" s="8"/>
      <c r="H419" s="9"/>
    </row>
    <row r="420" spans="1:8" x14ac:dyDescent="0.3">
      <c r="A420" s="8"/>
      <c r="B420" s="8"/>
      <c r="C420" s="8"/>
      <c r="D420" s="8"/>
      <c r="E420" s="8"/>
      <c r="F420" s="8"/>
      <c r="G420" s="8"/>
      <c r="H420" s="9"/>
    </row>
    <row r="421" spans="1:8" x14ac:dyDescent="0.3">
      <c r="A421" s="8"/>
      <c r="B421" s="8"/>
      <c r="C421" s="8"/>
      <c r="D421" s="8"/>
      <c r="E421" s="8"/>
      <c r="F421" s="8"/>
      <c r="G421" s="8"/>
      <c r="H421" s="9"/>
    </row>
    <row r="422" spans="1:8" x14ac:dyDescent="0.3">
      <c r="A422" s="8"/>
      <c r="B422" s="8"/>
      <c r="C422" s="8"/>
      <c r="D422" s="8"/>
      <c r="E422" s="8"/>
      <c r="F422" s="8"/>
      <c r="G422" s="8"/>
      <c r="H422" s="9"/>
    </row>
    <row r="423" spans="1:8" x14ac:dyDescent="0.3">
      <c r="A423" s="8"/>
      <c r="B423" s="8"/>
      <c r="C423" s="8"/>
      <c r="D423" s="8"/>
      <c r="E423" s="8"/>
      <c r="F423" s="8"/>
      <c r="G423" s="8"/>
      <c r="H423" s="9"/>
    </row>
    <row r="424" spans="1:8" x14ac:dyDescent="0.3">
      <c r="A424" s="8"/>
      <c r="B424" s="8"/>
      <c r="C424" s="8"/>
      <c r="D424" s="8"/>
      <c r="E424" s="8"/>
      <c r="F424" s="8"/>
      <c r="G424" s="8"/>
      <c r="H424" s="9"/>
    </row>
    <row r="425" spans="1:8" x14ac:dyDescent="0.3">
      <c r="A425" s="8"/>
      <c r="B425" s="8"/>
      <c r="C425" s="8"/>
      <c r="D425" s="8"/>
      <c r="E425" s="8"/>
      <c r="F425" s="8"/>
      <c r="G425" s="8"/>
      <c r="H425" s="9"/>
    </row>
    <row r="426" spans="1:8" x14ac:dyDescent="0.3">
      <c r="A426" s="8"/>
      <c r="B426" s="8"/>
      <c r="C426" s="8"/>
      <c r="D426" s="8"/>
      <c r="E426" s="8"/>
      <c r="F426" s="8"/>
      <c r="G426" s="8"/>
      <c r="H426" s="9"/>
    </row>
    <row r="427" spans="1:8" x14ac:dyDescent="0.3">
      <c r="A427" s="8"/>
      <c r="B427" s="8"/>
      <c r="C427" s="8"/>
      <c r="D427" s="8"/>
      <c r="E427" s="8"/>
      <c r="F427" s="8"/>
      <c r="G427" s="8"/>
      <c r="H427" s="9"/>
    </row>
    <row r="428" spans="1:8" x14ac:dyDescent="0.3">
      <c r="A428" s="8"/>
      <c r="B428" s="8"/>
      <c r="C428" s="8"/>
      <c r="D428" s="8"/>
      <c r="E428" s="8"/>
      <c r="F428" s="8"/>
      <c r="G428" s="8"/>
      <c r="H428" s="9"/>
    </row>
    <row r="429" spans="1:8" x14ac:dyDescent="0.3">
      <c r="A429" s="8"/>
      <c r="B429" s="8"/>
      <c r="C429" s="8"/>
      <c r="D429" s="8"/>
      <c r="E429" s="8"/>
      <c r="F429" s="8"/>
      <c r="G429" s="8"/>
      <c r="H429" s="9"/>
    </row>
    <row r="430" spans="1:8" x14ac:dyDescent="0.3">
      <c r="A430" s="8"/>
      <c r="B430" s="8"/>
      <c r="C430" s="8"/>
      <c r="D430" s="8"/>
      <c r="E430" s="8"/>
      <c r="F430" s="8"/>
      <c r="G430" s="8"/>
      <c r="H430" s="9"/>
    </row>
    <row r="431" spans="1:8" x14ac:dyDescent="0.3">
      <c r="A431" s="8"/>
      <c r="B431" s="8"/>
      <c r="C431" s="8"/>
      <c r="D431" s="8"/>
      <c r="E431" s="8"/>
      <c r="F431" s="8"/>
      <c r="G431" s="8"/>
      <c r="H431" s="9"/>
    </row>
    <row r="432" spans="1:8" x14ac:dyDescent="0.3">
      <c r="A432" s="8"/>
      <c r="B432" s="8"/>
      <c r="C432" s="8"/>
      <c r="D432" s="8"/>
      <c r="E432" s="8"/>
      <c r="F432" s="8"/>
      <c r="G432" s="8"/>
      <c r="H432" s="9"/>
    </row>
    <row r="433" spans="1:8" x14ac:dyDescent="0.3">
      <c r="A433" s="8"/>
      <c r="B433" s="8"/>
      <c r="C433" s="8"/>
      <c r="D433" s="8"/>
      <c r="E433" s="8"/>
      <c r="F433" s="8"/>
      <c r="G433" s="8"/>
      <c r="H433" s="9"/>
    </row>
    <row r="434" spans="1:8" x14ac:dyDescent="0.3">
      <c r="A434" s="8"/>
      <c r="B434" s="8"/>
      <c r="C434" s="8"/>
      <c r="D434" s="8"/>
      <c r="E434" s="8"/>
      <c r="F434" s="8"/>
      <c r="G434" s="8"/>
      <c r="H434" s="9"/>
    </row>
    <row r="435" spans="1:8" x14ac:dyDescent="0.3">
      <c r="A435" s="8"/>
      <c r="B435" s="8"/>
      <c r="C435" s="8"/>
      <c r="D435" s="8"/>
      <c r="E435" s="8"/>
      <c r="F435" s="8"/>
      <c r="G435" s="8"/>
      <c r="H435" s="9"/>
    </row>
    <row r="436" spans="1:8" x14ac:dyDescent="0.3">
      <c r="A436" s="8"/>
      <c r="B436" s="8"/>
      <c r="C436" s="8"/>
      <c r="D436" s="8"/>
      <c r="E436" s="8"/>
      <c r="F436" s="8"/>
      <c r="G436" s="8"/>
      <c r="H436" s="9"/>
    </row>
    <row r="437" spans="1:8" x14ac:dyDescent="0.3">
      <c r="A437" s="8"/>
      <c r="B437" s="8"/>
      <c r="C437" s="8"/>
      <c r="D437" s="8"/>
      <c r="E437" s="8"/>
      <c r="F437" s="8"/>
      <c r="G437" s="8"/>
      <c r="H437" s="9"/>
    </row>
    <row r="438" spans="1:8" x14ac:dyDescent="0.3">
      <c r="A438" s="8"/>
      <c r="B438" s="8"/>
      <c r="C438" s="8"/>
      <c r="D438" s="8"/>
      <c r="E438" s="8"/>
      <c r="F438" s="8"/>
      <c r="G438" s="8"/>
      <c r="H438" s="9"/>
    </row>
    <row r="439" spans="1:8" x14ac:dyDescent="0.3">
      <c r="A439" s="8"/>
      <c r="B439" s="8"/>
      <c r="C439" s="8"/>
      <c r="D439" s="8"/>
      <c r="E439" s="8"/>
      <c r="F439" s="8"/>
      <c r="G439" s="8"/>
      <c r="H439" s="9"/>
    </row>
    <row r="440" spans="1:8" x14ac:dyDescent="0.3">
      <c r="A440" s="8"/>
      <c r="B440" s="8"/>
      <c r="C440" s="8"/>
      <c r="D440" s="8"/>
      <c r="E440" s="8"/>
      <c r="F440" s="8"/>
      <c r="G440" s="8"/>
      <c r="H440" s="9"/>
    </row>
    <row r="441" spans="1:8" x14ac:dyDescent="0.3">
      <c r="A441" s="8"/>
      <c r="B441" s="8"/>
      <c r="C441" s="8"/>
      <c r="D441" s="8"/>
      <c r="E441" s="8"/>
      <c r="F441" s="8"/>
      <c r="G441" s="8"/>
      <c r="H441" s="9"/>
    </row>
    <row r="442" spans="1:8" x14ac:dyDescent="0.3">
      <c r="A442" s="8"/>
      <c r="B442" s="8"/>
      <c r="C442" s="8"/>
      <c r="D442" s="8"/>
      <c r="E442" s="8"/>
      <c r="F442" s="8"/>
      <c r="G442" s="8"/>
      <c r="H442" s="9"/>
    </row>
    <row r="443" spans="1:8" x14ac:dyDescent="0.3">
      <c r="A443" s="8"/>
      <c r="B443" s="8"/>
      <c r="C443" s="8"/>
      <c r="D443" s="8"/>
      <c r="E443" s="8"/>
      <c r="F443" s="8"/>
      <c r="G443" s="8"/>
      <c r="H443" s="9"/>
    </row>
    <row r="444" spans="1:8" x14ac:dyDescent="0.3">
      <c r="A444" s="8"/>
      <c r="B444" s="8"/>
      <c r="C444" s="8"/>
      <c r="D444" s="8"/>
      <c r="E444" s="8"/>
      <c r="F444" s="8"/>
      <c r="G444" s="8"/>
      <c r="H444" s="9"/>
    </row>
    <row r="445" spans="1:8" x14ac:dyDescent="0.3">
      <c r="A445" s="8"/>
      <c r="B445" s="8"/>
      <c r="C445" s="8"/>
      <c r="D445" s="8"/>
      <c r="E445" s="8"/>
      <c r="F445" s="8"/>
      <c r="G445" s="8"/>
      <c r="H445" s="9"/>
    </row>
    <row r="446" spans="1:8" x14ac:dyDescent="0.3">
      <c r="A446" s="8"/>
      <c r="B446" s="8"/>
      <c r="C446" s="8"/>
      <c r="D446" s="8"/>
      <c r="E446" s="8"/>
      <c r="F446" s="8"/>
      <c r="G446" s="8"/>
      <c r="H446" s="9"/>
    </row>
    <row r="447" spans="1:8" x14ac:dyDescent="0.3">
      <c r="A447" s="8"/>
      <c r="B447" s="8"/>
      <c r="C447" s="8"/>
      <c r="D447" s="8"/>
      <c r="E447" s="8"/>
      <c r="F447" s="8"/>
      <c r="G447" s="8"/>
      <c r="H447" s="9"/>
    </row>
    <row r="448" spans="1:8" x14ac:dyDescent="0.3">
      <c r="A448" s="8"/>
      <c r="B448" s="8"/>
      <c r="C448" s="8"/>
      <c r="D448" s="8"/>
      <c r="E448" s="8"/>
      <c r="F448" s="8"/>
      <c r="G448" s="8"/>
      <c r="H448" s="9"/>
    </row>
    <row r="449" spans="1:8" x14ac:dyDescent="0.3">
      <c r="A449" s="8"/>
      <c r="B449" s="8"/>
      <c r="C449" s="8"/>
      <c r="D449" s="8"/>
      <c r="E449" s="8"/>
      <c r="F449" s="8"/>
      <c r="G449" s="8"/>
      <c r="H449" s="9"/>
    </row>
    <row r="450" spans="1:8" x14ac:dyDescent="0.3">
      <c r="A450" s="8"/>
      <c r="B450" s="8"/>
      <c r="C450" s="8"/>
      <c r="D450" s="8"/>
      <c r="E450" s="8"/>
      <c r="F450" s="8"/>
      <c r="G450" s="8"/>
      <c r="H450" s="9"/>
    </row>
    <row r="451" spans="1:8" x14ac:dyDescent="0.3">
      <c r="A451" s="8"/>
      <c r="B451" s="8"/>
      <c r="C451" s="8"/>
      <c r="D451" s="8"/>
      <c r="E451" s="8"/>
      <c r="F451" s="8"/>
      <c r="G451" s="8"/>
      <c r="H451" s="9"/>
    </row>
    <row r="452" spans="1:8" x14ac:dyDescent="0.3">
      <c r="A452" s="8"/>
      <c r="B452" s="8"/>
      <c r="C452" s="8"/>
      <c r="D452" s="8"/>
      <c r="E452" s="8"/>
      <c r="F452" s="8"/>
      <c r="G452" s="8"/>
      <c r="H452" s="9"/>
    </row>
    <row r="453" spans="1:8" x14ac:dyDescent="0.3">
      <c r="A453" s="8"/>
      <c r="B453" s="8"/>
      <c r="C453" s="8"/>
      <c r="D453" s="8"/>
      <c r="E453" s="8"/>
      <c r="F453" s="8"/>
      <c r="G453" s="8"/>
      <c r="H453" s="9"/>
    </row>
    <row r="454" spans="1:8" x14ac:dyDescent="0.3">
      <c r="A454" s="8"/>
      <c r="B454" s="8"/>
      <c r="C454" s="8"/>
      <c r="D454" s="8"/>
      <c r="E454" s="8"/>
      <c r="F454" s="8"/>
      <c r="G454" s="8"/>
      <c r="H454" s="9"/>
    </row>
    <row r="455" spans="1:8" x14ac:dyDescent="0.3">
      <c r="A455" s="8"/>
      <c r="B455" s="8"/>
      <c r="C455" s="8"/>
      <c r="D455" s="8"/>
      <c r="E455" s="8"/>
      <c r="F455" s="8"/>
      <c r="G455" s="8"/>
      <c r="H455" s="9"/>
    </row>
    <row r="456" spans="1:8" x14ac:dyDescent="0.3">
      <c r="A456" s="8"/>
      <c r="B456" s="8"/>
      <c r="C456" s="8"/>
      <c r="D456" s="8"/>
      <c r="E456" s="8"/>
      <c r="F456" s="8"/>
      <c r="G456" s="8"/>
      <c r="H456" s="9"/>
    </row>
    <row r="457" spans="1:8" x14ac:dyDescent="0.3">
      <c r="A457" s="8"/>
      <c r="B457" s="8"/>
      <c r="C457" s="8"/>
      <c r="D457" s="8"/>
      <c r="E457" s="8"/>
      <c r="F457" s="8"/>
      <c r="G457" s="8"/>
      <c r="H457" s="9"/>
    </row>
    <row r="458" spans="1:8" x14ac:dyDescent="0.3">
      <c r="A458" s="8"/>
      <c r="B458" s="8"/>
      <c r="C458" s="8"/>
      <c r="D458" s="8"/>
      <c r="E458" s="8"/>
      <c r="F458" s="8"/>
      <c r="G458" s="8"/>
      <c r="H458" s="9"/>
    </row>
    <row r="459" spans="1:8" x14ac:dyDescent="0.3">
      <c r="A459" s="8"/>
      <c r="B459" s="8"/>
      <c r="C459" s="8"/>
      <c r="D459" s="8"/>
      <c r="E459" s="8"/>
      <c r="F459" s="8"/>
      <c r="G459" s="8"/>
      <c r="H459" s="9"/>
    </row>
    <row r="460" spans="1:8" x14ac:dyDescent="0.3">
      <c r="A460" s="8"/>
      <c r="B460" s="8"/>
      <c r="C460" s="8"/>
      <c r="D460" s="8"/>
      <c r="E460" s="8"/>
      <c r="F460" s="8"/>
      <c r="G460" s="8"/>
      <c r="H460" s="9"/>
    </row>
    <row r="461" spans="1:8" x14ac:dyDescent="0.3">
      <c r="A461" s="8"/>
      <c r="B461" s="8"/>
      <c r="C461" s="8"/>
      <c r="D461" s="8"/>
      <c r="E461" s="8"/>
      <c r="F461" s="8"/>
      <c r="G461" s="8"/>
      <c r="H461" s="9"/>
    </row>
    <row r="462" spans="1:8" x14ac:dyDescent="0.3">
      <c r="A462" s="8"/>
      <c r="B462" s="8"/>
      <c r="C462" s="8"/>
      <c r="D462" s="8"/>
      <c r="E462" s="8"/>
      <c r="F462" s="8"/>
      <c r="G462" s="8"/>
      <c r="H462" s="9"/>
    </row>
    <row r="463" spans="1:8" x14ac:dyDescent="0.3">
      <c r="A463" s="8"/>
      <c r="B463" s="8"/>
      <c r="C463" s="8"/>
      <c r="D463" s="8"/>
      <c r="E463" s="8"/>
      <c r="F463" s="8"/>
      <c r="G463" s="8"/>
      <c r="H463" s="9"/>
    </row>
    <row r="464" spans="1:8" x14ac:dyDescent="0.3">
      <c r="A464" s="8"/>
      <c r="B464" s="8"/>
      <c r="C464" s="8"/>
      <c r="D464" s="8"/>
      <c r="E464" s="8"/>
      <c r="F464" s="8"/>
      <c r="G464" s="8"/>
      <c r="H464" s="9"/>
    </row>
    <row r="465" spans="1:8" x14ac:dyDescent="0.3">
      <c r="A465" s="8"/>
      <c r="B465" s="8"/>
      <c r="C465" s="8"/>
      <c r="D465" s="8"/>
      <c r="E465" s="8"/>
      <c r="F465" s="8"/>
      <c r="G465" s="8"/>
      <c r="H465" s="9"/>
    </row>
    <row r="466" spans="1:8" x14ac:dyDescent="0.3">
      <c r="A466" s="8"/>
      <c r="B466" s="8"/>
      <c r="C466" s="8"/>
      <c r="D466" s="8"/>
      <c r="E466" s="8"/>
      <c r="F466" s="8"/>
      <c r="G466" s="8"/>
      <c r="H466" s="9"/>
    </row>
    <row r="467" spans="1:8" x14ac:dyDescent="0.3">
      <c r="A467" s="8"/>
      <c r="B467" s="8"/>
      <c r="C467" s="8"/>
      <c r="D467" s="8"/>
      <c r="E467" s="8"/>
      <c r="F467" s="8"/>
      <c r="G467" s="8"/>
      <c r="H467" s="9"/>
    </row>
    <row r="468" spans="1:8" x14ac:dyDescent="0.3">
      <c r="A468" s="8"/>
      <c r="B468" s="8"/>
      <c r="C468" s="8"/>
      <c r="D468" s="8"/>
      <c r="E468" s="8"/>
      <c r="F468" s="8"/>
      <c r="G468" s="8"/>
      <c r="H468" s="9"/>
    </row>
    <row r="469" spans="1:8" x14ac:dyDescent="0.3">
      <c r="A469" s="8"/>
      <c r="B469" s="8"/>
      <c r="C469" s="8"/>
      <c r="D469" s="8"/>
      <c r="E469" s="8"/>
      <c r="F469" s="8"/>
      <c r="G469" s="8"/>
      <c r="H469" s="9"/>
    </row>
    <row r="470" spans="1:8" x14ac:dyDescent="0.3">
      <c r="A470" s="8"/>
      <c r="B470" s="8"/>
      <c r="C470" s="8"/>
      <c r="D470" s="8"/>
      <c r="E470" s="8"/>
      <c r="F470" s="8"/>
      <c r="G470" s="8"/>
      <c r="H470" s="9"/>
    </row>
    <row r="471" spans="1:8" x14ac:dyDescent="0.3">
      <c r="A471" s="8"/>
      <c r="B471" s="8"/>
      <c r="C471" s="8"/>
      <c r="D471" s="8"/>
      <c r="E471" s="8"/>
      <c r="F471" s="8"/>
      <c r="G471" s="8"/>
      <c r="H471" s="9"/>
    </row>
    <row r="472" spans="1:8" x14ac:dyDescent="0.3">
      <c r="A472" s="8"/>
      <c r="B472" s="8"/>
      <c r="C472" s="8"/>
      <c r="D472" s="8"/>
      <c r="E472" s="8"/>
      <c r="F472" s="8"/>
      <c r="G472" s="8"/>
      <c r="H472" s="9"/>
    </row>
    <row r="473" spans="1:8" x14ac:dyDescent="0.3">
      <c r="A473" s="8"/>
      <c r="B473" s="8"/>
      <c r="C473" s="8"/>
      <c r="D473" s="8"/>
      <c r="E473" s="8"/>
      <c r="F473" s="8"/>
      <c r="G473" s="8"/>
      <c r="H473" s="9"/>
    </row>
    <row r="474" spans="1:8" x14ac:dyDescent="0.3">
      <c r="A474" s="8"/>
      <c r="B474" s="8"/>
      <c r="C474" s="8"/>
      <c r="D474" s="8"/>
      <c r="E474" s="8"/>
      <c r="F474" s="8"/>
      <c r="G474" s="8"/>
      <c r="H474" s="9"/>
    </row>
    <row r="475" spans="1:8" x14ac:dyDescent="0.3">
      <c r="A475" s="8"/>
      <c r="B475" s="8"/>
      <c r="C475" s="8"/>
      <c r="D475" s="8"/>
      <c r="E475" s="8"/>
      <c r="F475" s="8"/>
      <c r="G475" s="8"/>
      <c r="H475" s="9"/>
    </row>
    <row r="476" spans="1:8" x14ac:dyDescent="0.3">
      <c r="A476" s="8"/>
      <c r="B476" s="8"/>
      <c r="C476" s="8"/>
      <c r="D476" s="8"/>
      <c r="E476" s="8"/>
      <c r="F476" s="8"/>
      <c r="G476" s="8"/>
      <c r="H476" s="9"/>
    </row>
    <row r="477" spans="1:8" x14ac:dyDescent="0.3">
      <c r="A477" s="8"/>
      <c r="B477" s="8"/>
      <c r="C477" s="8"/>
      <c r="D477" s="8"/>
      <c r="E477" s="8"/>
      <c r="F477" s="8"/>
      <c r="G477" s="8"/>
      <c r="H477" s="9"/>
    </row>
    <row r="478" spans="1:8" x14ac:dyDescent="0.3">
      <c r="A478" s="8"/>
      <c r="B478" s="8"/>
      <c r="C478" s="8"/>
      <c r="D478" s="8"/>
      <c r="E478" s="8"/>
      <c r="F478" s="8"/>
      <c r="G478" s="8"/>
      <c r="H478" s="9"/>
    </row>
    <row r="479" spans="1:8" x14ac:dyDescent="0.3">
      <c r="A479" s="8"/>
      <c r="B479" s="8"/>
      <c r="C479" s="8"/>
      <c r="D479" s="8"/>
      <c r="E479" s="8"/>
      <c r="F479" s="8"/>
      <c r="G479" s="8"/>
      <c r="H479" s="9"/>
    </row>
    <row r="480" spans="1:8" x14ac:dyDescent="0.3">
      <c r="A480" s="8"/>
      <c r="B480" s="8"/>
      <c r="C480" s="8"/>
      <c r="D480" s="8"/>
      <c r="E480" s="8"/>
      <c r="F480" s="8"/>
      <c r="G480" s="8"/>
      <c r="H480" s="9"/>
    </row>
    <row r="481" spans="1:8" x14ac:dyDescent="0.3">
      <c r="A481" s="8"/>
      <c r="B481" s="8"/>
      <c r="C481" s="8"/>
      <c r="D481" s="8"/>
      <c r="E481" s="8"/>
      <c r="F481" s="8"/>
      <c r="G481" s="8"/>
      <c r="H481" s="9"/>
    </row>
    <row r="482" spans="1:8" x14ac:dyDescent="0.3">
      <c r="A482" s="8"/>
      <c r="B482" s="8"/>
      <c r="C482" s="8"/>
      <c r="D482" s="8"/>
      <c r="E482" s="8"/>
      <c r="F482" s="8"/>
      <c r="G482" s="8"/>
      <c r="H482" s="9"/>
    </row>
    <row r="483" spans="1:8" x14ac:dyDescent="0.3">
      <c r="A483" s="8"/>
      <c r="B483" s="8"/>
      <c r="C483" s="8"/>
      <c r="D483" s="8"/>
      <c r="E483" s="8"/>
      <c r="F483" s="8"/>
      <c r="G483" s="8"/>
      <c r="H483" s="9"/>
    </row>
    <row r="484" spans="1:8" x14ac:dyDescent="0.3">
      <c r="A484" s="8"/>
      <c r="B484" s="8"/>
      <c r="C484" s="8"/>
      <c r="D484" s="8"/>
      <c r="E484" s="8"/>
      <c r="F484" s="8"/>
      <c r="G484" s="8"/>
      <c r="H484" s="9"/>
    </row>
    <row r="485" spans="1:8" x14ac:dyDescent="0.3">
      <c r="A485" s="8"/>
      <c r="B485" s="8"/>
      <c r="C485" s="8"/>
      <c r="D485" s="8"/>
      <c r="E485" s="8"/>
      <c r="F485" s="8"/>
      <c r="G485" s="8"/>
      <c r="H485" s="9"/>
    </row>
    <row r="486" spans="1:8" x14ac:dyDescent="0.3">
      <c r="A486" s="8"/>
      <c r="B486" s="8"/>
      <c r="C486" s="8"/>
      <c r="D486" s="8"/>
      <c r="E486" s="8"/>
      <c r="F486" s="8"/>
      <c r="G486" s="8"/>
      <c r="H486" s="9"/>
    </row>
    <row r="487" spans="1:8" x14ac:dyDescent="0.3">
      <c r="A487" s="8"/>
      <c r="B487" s="8"/>
      <c r="C487" s="8"/>
      <c r="D487" s="8"/>
      <c r="E487" s="8"/>
      <c r="F487" s="8"/>
      <c r="G487" s="8"/>
      <c r="H487" s="9"/>
    </row>
    <row r="488" spans="1:8" x14ac:dyDescent="0.3">
      <c r="A488" s="8"/>
      <c r="B488" s="8"/>
      <c r="C488" s="8"/>
      <c r="D488" s="8"/>
      <c r="E488" s="8"/>
      <c r="F488" s="8"/>
      <c r="G488" s="8"/>
      <c r="H488" s="9"/>
    </row>
    <row r="489" spans="1:8" x14ac:dyDescent="0.3">
      <c r="A489" s="8"/>
      <c r="B489" s="8"/>
      <c r="C489" s="8"/>
      <c r="D489" s="8"/>
      <c r="E489" s="8"/>
      <c r="F489" s="8"/>
      <c r="G489" s="8"/>
      <c r="H489" s="9"/>
    </row>
    <row r="490" spans="1:8" x14ac:dyDescent="0.3">
      <c r="A490" s="8"/>
      <c r="B490" s="8"/>
      <c r="C490" s="8"/>
      <c r="D490" s="8"/>
      <c r="E490" s="8"/>
      <c r="F490" s="8"/>
      <c r="G490" s="8"/>
      <c r="H490" s="9"/>
    </row>
    <row r="491" spans="1:8" x14ac:dyDescent="0.3">
      <c r="A491" s="8"/>
      <c r="B491" s="8"/>
      <c r="C491" s="8"/>
      <c r="D491" s="8"/>
      <c r="E491" s="8"/>
      <c r="F491" s="8"/>
      <c r="G491" s="8"/>
      <c r="H491" s="9"/>
    </row>
    <row r="492" spans="1:8" x14ac:dyDescent="0.3">
      <c r="A492" s="8"/>
      <c r="B492" s="8"/>
      <c r="C492" s="8"/>
      <c r="D492" s="8"/>
      <c r="E492" s="8"/>
      <c r="F492" s="8"/>
      <c r="G492" s="8"/>
      <c r="H492" s="9"/>
    </row>
    <row r="493" spans="1:8" x14ac:dyDescent="0.3">
      <c r="A493" s="8"/>
      <c r="B493" s="8"/>
      <c r="C493" s="8"/>
      <c r="D493" s="8"/>
      <c r="E493" s="8"/>
      <c r="F493" s="8"/>
      <c r="G493" s="8"/>
      <c r="H493" s="9"/>
    </row>
    <row r="494" spans="1:8" x14ac:dyDescent="0.3">
      <c r="A494" s="8"/>
      <c r="B494" s="8"/>
      <c r="C494" s="8"/>
      <c r="D494" s="8"/>
      <c r="E494" s="8"/>
      <c r="F494" s="8"/>
      <c r="G494" s="8"/>
      <c r="H494" s="9"/>
    </row>
    <row r="495" spans="1:8" x14ac:dyDescent="0.3">
      <c r="A495" s="8"/>
      <c r="B495" s="8"/>
      <c r="C495" s="8"/>
      <c r="D495" s="8"/>
      <c r="E495" s="8"/>
      <c r="F495" s="8"/>
      <c r="G495" s="8"/>
      <c r="H495" s="9"/>
    </row>
    <row r="496" spans="1:8" x14ac:dyDescent="0.3">
      <c r="A496" s="8"/>
      <c r="B496" s="8"/>
      <c r="C496" s="8"/>
      <c r="D496" s="8"/>
      <c r="E496" s="8"/>
      <c r="F496" s="8"/>
      <c r="G496" s="8"/>
      <c r="H496" s="9"/>
    </row>
    <row r="497" spans="1:8" x14ac:dyDescent="0.3">
      <c r="A497" s="8"/>
      <c r="B497" s="8"/>
      <c r="C497" s="8"/>
      <c r="D497" s="8"/>
      <c r="E497" s="8"/>
      <c r="F497" s="8"/>
      <c r="G497" s="8"/>
      <c r="H497" s="9"/>
    </row>
    <row r="498" spans="1:8" x14ac:dyDescent="0.3">
      <c r="A498" s="8"/>
      <c r="B498" s="8"/>
      <c r="C498" s="8"/>
      <c r="D498" s="8"/>
      <c r="E498" s="8"/>
      <c r="F498" s="8"/>
      <c r="G498" s="8"/>
      <c r="H498" s="9"/>
    </row>
    <row r="499" spans="1:8" x14ac:dyDescent="0.3">
      <c r="A499" s="8"/>
      <c r="B499" s="8"/>
      <c r="C499" s="8"/>
      <c r="D499" s="8"/>
      <c r="E499" s="8"/>
      <c r="F499" s="8"/>
      <c r="G499" s="8"/>
      <c r="H499" s="9"/>
    </row>
    <row r="500" spans="1:8" x14ac:dyDescent="0.3">
      <c r="A500" s="8"/>
      <c r="B500" s="8"/>
      <c r="C500" s="8"/>
      <c r="D500" s="8"/>
      <c r="E500" s="8"/>
      <c r="F500" s="8"/>
      <c r="G500" s="8"/>
      <c r="H500" s="9"/>
    </row>
    <row r="501" spans="1:8" x14ac:dyDescent="0.3">
      <c r="A501" s="8"/>
      <c r="B501" s="8"/>
      <c r="C501" s="8"/>
      <c r="D501" s="8"/>
      <c r="E501" s="8"/>
      <c r="F501" s="8"/>
      <c r="G501" s="8"/>
      <c r="H501" s="9"/>
    </row>
    <row r="502" spans="1:8" x14ac:dyDescent="0.3">
      <c r="A502" s="8"/>
      <c r="B502" s="8"/>
      <c r="C502" s="8"/>
      <c r="D502" s="8"/>
      <c r="E502" s="8"/>
      <c r="F502" s="8"/>
      <c r="G502" s="8"/>
      <c r="H502" s="9"/>
    </row>
    <row r="503" spans="1:8" x14ac:dyDescent="0.3">
      <c r="A503" s="8"/>
      <c r="B503" s="8"/>
      <c r="C503" s="8"/>
      <c r="D503" s="8"/>
      <c r="E503" s="8"/>
      <c r="F503" s="8"/>
      <c r="G503" s="8"/>
      <c r="H503" s="9"/>
    </row>
    <row r="504" spans="1:8" x14ac:dyDescent="0.3">
      <c r="A504" s="8"/>
      <c r="B504" s="8"/>
      <c r="C504" s="8"/>
      <c r="D504" s="8"/>
      <c r="E504" s="8"/>
      <c r="F504" s="8"/>
      <c r="G504" s="8"/>
      <c r="H504" s="9"/>
    </row>
    <row r="505" spans="1:8" x14ac:dyDescent="0.3">
      <c r="A505" s="8"/>
      <c r="B505" s="8"/>
      <c r="C505" s="8"/>
      <c r="D505" s="8">
        <f>SUM(D2:D504)</f>
        <v>269</v>
      </c>
      <c r="E505" s="8"/>
      <c r="F505" s="8"/>
      <c r="G505" s="8"/>
      <c r="H505" s="8"/>
    </row>
  </sheetData>
  <printOptions gridLines="1"/>
  <pageMargins left="0.7" right="0.7" top="0.75" bottom="0.75" header="0.3" footer="0.3"/>
  <pageSetup scale="52" fitToHeight="0" orientation="landscape" r:id="rId1"/>
  <headerFooter>
    <oddFooter>&amp;L&amp;Z&amp;F &amp;A&amp;R&amp;D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6"/>
  <sheetViews>
    <sheetView workbookViewId="0">
      <selection activeCell="G14" sqref="G14"/>
    </sheetView>
  </sheetViews>
  <sheetFormatPr defaultRowHeight="14.4" x14ac:dyDescent="0.3"/>
  <sheetData>
    <row r="1" spans="1:1" x14ac:dyDescent="0.3">
      <c r="A1" t="s">
        <v>337</v>
      </c>
    </row>
    <row r="2" spans="1:1" x14ac:dyDescent="0.3">
      <c r="A2" t="s">
        <v>338</v>
      </c>
    </row>
    <row r="3" spans="1:1" x14ac:dyDescent="0.3">
      <c r="A3" t="s">
        <v>339</v>
      </c>
    </row>
    <row r="4" spans="1:1" x14ac:dyDescent="0.3">
      <c r="A4" s="11" t="s">
        <v>472</v>
      </c>
    </row>
    <row r="5" spans="1:1" x14ac:dyDescent="0.3">
      <c r="A5" t="s">
        <v>340</v>
      </c>
    </row>
    <row r="6" spans="1:1" x14ac:dyDescent="0.3">
      <c r="A6" t="s">
        <v>341</v>
      </c>
    </row>
    <row r="7" spans="1:1" x14ac:dyDescent="0.3">
      <c r="A7" t="s">
        <v>342</v>
      </c>
    </row>
    <row r="8" spans="1:1" x14ac:dyDescent="0.3">
      <c r="A8" t="s">
        <v>343</v>
      </c>
    </row>
    <row r="9" spans="1:1" x14ac:dyDescent="0.3">
      <c r="A9" t="s">
        <v>344</v>
      </c>
    </row>
    <row r="10" spans="1:1" x14ac:dyDescent="0.3">
      <c r="A10" t="s">
        <v>345</v>
      </c>
    </row>
    <row r="11" spans="1:1" x14ac:dyDescent="0.3">
      <c r="A11" t="s">
        <v>346</v>
      </c>
    </row>
    <row r="12" spans="1:1" x14ac:dyDescent="0.3">
      <c r="A12" t="s">
        <v>347</v>
      </c>
    </row>
    <row r="13" spans="1:1" x14ac:dyDescent="0.3">
      <c r="A13" t="s">
        <v>348</v>
      </c>
    </row>
    <row r="14" spans="1:1" x14ac:dyDescent="0.3">
      <c r="A14" t="s">
        <v>349</v>
      </c>
    </row>
    <row r="15" spans="1:1" x14ac:dyDescent="0.3">
      <c r="A15" t="s">
        <v>350</v>
      </c>
    </row>
    <row r="16" spans="1:1" x14ac:dyDescent="0.3">
      <c r="A16" t="s">
        <v>351</v>
      </c>
    </row>
    <row r="17" spans="1:1" x14ac:dyDescent="0.3">
      <c r="A17" t="s">
        <v>352</v>
      </c>
    </row>
    <row r="18" spans="1:1" x14ac:dyDescent="0.3">
      <c r="A18" t="s">
        <v>353</v>
      </c>
    </row>
    <row r="19" spans="1:1" x14ac:dyDescent="0.3">
      <c r="A19" t="s">
        <v>354</v>
      </c>
    </row>
    <row r="20" spans="1:1" x14ac:dyDescent="0.3">
      <c r="A20" t="s">
        <v>355</v>
      </c>
    </row>
    <row r="21" spans="1:1" x14ac:dyDescent="0.3">
      <c r="A21" t="s">
        <v>356</v>
      </c>
    </row>
    <row r="22" spans="1:1" x14ac:dyDescent="0.3">
      <c r="A22" t="s">
        <v>357</v>
      </c>
    </row>
    <row r="23" spans="1:1" x14ac:dyDescent="0.3">
      <c r="A23" t="s">
        <v>358</v>
      </c>
    </row>
    <row r="24" spans="1:1" x14ac:dyDescent="0.3">
      <c r="A24" t="s">
        <v>359</v>
      </c>
    </row>
    <row r="25" spans="1:1" x14ac:dyDescent="0.3">
      <c r="A25" t="s">
        <v>360</v>
      </c>
    </row>
    <row r="26" spans="1:1" x14ac:dyDescent="0.3">
      <c r="A26" t="s">
        <v>361</v>
      </c>
    </row>
    <row r="27" spans="1:1" x14ac:dyDescent="0.3">
      <c r="A27" t="s">
        <v>362</v>
      </c>
    </row>
    <row r="28" spans="1:1" x14ac:dyDescent="0.3">
      <c r="A28" t="s">
        <v>363</v>
      </c>
    </row>
    <row r="29" spans="1:1" x14ac:dyDescent="0.3">
      <c r="A29" t="s">
        <v>364</v>
      </c>
    </row>
    <row r="30" spans="1:1" x14ac:dyDescent="0.3">
      <c r="A30" t="s">
        <v>365</v>
      </c>
    </row>
    <row r="31" spans="1:1" x14ac:dyDescent="0.3">
      <c r="A31" t="s">
        <v>366</v>
      </c>
    </row>
    <row r="32" spans="1:1" x14ac:dyDescent="0.3">
      <c r="A32" t="s">
        <v>367</v>
      </c>
    </row>
    <row r="33" spans="1:1" x14ac:dyDescent="0.3">
      <c r="A33" t="s">
        <v>368</v>
      </c>
    </row>
    <row r="34" spans="1:1" x14ac:dyDescent="0.3">
      <c r="A34" t="s">
        <v>369</v>
      </c>
    </row>
    <row r="35" spans="1:1" x14ac:dyDescent="0.3">
      <c r="A35" t="s">
        <v>370</v>
      </c>
    </row>
    <row r="36" spans="1:1" x14ac:dyDescent="0.3">
      <c r="A36" t="s">
        <v>371</v>
      </c>
    </row>
    <row r="37" spans="1:1" x14ac:dyDescent="0.3">
      <c r="A37" t="s">
        <v>372</v>
      </c>
    </row>
    <row r="38" spans="1:1" x14ac:dyDescent="0.3">
      <c r="A38" t="s">
        <v>373</v>
      </c>
    </row>
    <row r="39" spans="1:1" x14ac:dyDescent="0.3">
      <c r="A39" t="s">
        <v>374</v>
      </c>
    </row>
    <row r="40" spans="1:1" x14ac:dyDescent="0.3">
      <c r="A40" t="s">
        <v>375</v>
      </c>
    </row>
    <row r="41" spans="1:1" x14ac:dyDescent="0.3">
      <c r="A41" t="s">
        <v>376</v>
      </c>
    </row>
    <row r="42" spans="1:1" x14ac:dyDescent="0.3">
      <c r="A42" t="s">
        <v>377</v>
      </c>
    </row>
    <row r="43" spans="1:1" x14ac:dyDescent="0.3">
      <c r="A43" t="s">
        <v>378</v>
      </c>
    </row>
    <row r="44" spans="1:1" x14ac:dyDescent="0.3">
      <c r="A44" t="s">
        <v>379</v>
      </c>
    </row>
    <row r="45" spans="1:1" x14ac:dyDescent="0.3">
      <c r="A45" t="s">
        <v>380</v>
      </c>
    </row>
    <row r="46" spans="1:1" x14ac:dyDescent="0.3">
      <c r="A46" t="s">
        <v>381</v>
      </c>
    </row>
    <row r="47" spans="1:1" x14ac:dyDescent="0.3">
      <c r="A47" t="s">
        <v>382</v>
      </c>
    </row>
    <row r="48" spans="1:1" x14ac:dyDescent="0.3">
      <c r="A48" t="s">
        <v>383</v>
      </c>
    </row>
    <row r="49" spans="1:1" x14ac:dyDescent="0.3">
      <c r="A49" t="s">
        <v>384</v>
      </c>
    </row>
    <row r="50" spans="1:1" x14ac:dyDescent="0.3">
      <c r="A50" t="s">
        <v>385</v>
      </c>
    </row>
    <row r="51" spans="1:1" x14ac:dyDescent="0.3">
      <c r="A51" t="s">
        <v>386</v>
      </c>
    </row>
    <row r="52" spans="1:1" x14ac:dyDescent="0.3">
      <c r="A52" t="s">
        <v>387</v>
      </c>
    </row>
    <row r="53" spans="1:1" x14ac:dyDescent="0.3">
      <c r="A53" t="s">
        <v>388</v>
      </c>
    </row>
    <row r="54" spans="1:1" x14ac:dyDescent="0.3">
      <c r="A54" t="s">
        <v>389</v>
      </c>
    </row>
    <row r="55" spans="1:1" x14ac:dyDescent="0.3">
      <c r="A55" t="s">
        <v>390</v>
      </c>
    </row>
    <row r="56" spans="1:1" x14ac:dyDescent="0.3">
      <c r="A56" t="s">
        <v>391</v>
      </c>
    </row>
    <row r="57" spans="1:1" x14ac:dyDescent="0.3">
      <c r="A57" t="s">
        <v>392</v>
      </c>
    </row>
    <row r="58" spans="1:1" x14ac:dyDescent="0.3">
      <c r="A58" t="s">
        <v>393</v>
      </c>
    </row>
    <row r="59" spans="1:1" x14ac:dyDescent="0.3">
      <c r="A59" t="s">
        <v>394</v>
      </c>
    </row>
    <row r="60" spans="1:1" x14ac:dyDescent="0.3">
      <c r="A60" t="s">
        <v>395</v>
      </c>
    </row>
    <row r="61" spans="1:1" x14ac:dyDescent="0.3">
      <c r="A61" t="s">
        <v>396</v>
      </c>
    </row>
    <row r="62" spans="1:1" x14ac:dyDescent="0.3">
      <c r="A62" t="s">
        <v>397</v>
      </c>
    </row>
    <row r="63" spans="1:1" x14ac:dyDescent="0.3">
      <c r="A63" t="s">
        <v>398</v>
      </c>
    </row>
    <row r="64" spans="1:1" x14ac:dyDescent="0.3">
      <c r="A64" t="s">
        <v>399</v>
      </c>
    </row>
    <row r="65" spans="1:1" x14ac:dyDescent="0.3">
      <c r="A65" t="s">
        <v>400</v>
      </c>
    </row>
    <row r="66" spans="1:1" x14ac:dyDescent="0.3">
      <c r="A66" t="s">
        <v>401</v>
      </c>
    </row>
    <row r="67" spans="1:1" x14ac:dyDescent="0.3">
      <c r="A67" t="s">
        <v>402</v>
      </c>
    </row>
    <row r="68" spans="1:1" x14ac:dyDescent="0.3">
      <c r="A68" t="s">
        <v>403</v>
      </c>
    </row>
    <row r="69" spans="1:1" x14ac:dyDescent="0.3">
      <c r="A69" t="s">
        <v>404</v>
      </c>
    </row>
    <row r="70" spans="1:1" x14ac:dyDescent="0.3">
      <c r="A70" t="s">
        <v>405</v>
      </c>
    </row>
    <row r="71" spans="1:1" x14ac:dyDescent="0.3">
      <c r="A71" t="s">
        <v>406</v>
      </c>
    </row>
    <row r="72" spans="1:1" x14ac:dyDescent="0.3">
      <c r="A72" t="s">
        <v>407</v>
      </c>
    </row>
    <row r="73" spans="1:1" x14ac:dyDescent="0.3">
      <c r="A73" t="s">
        <v>408</v>
      </c>
    </row>
    <row r="74" spans="1:1" x14ac:dyDescent="0.3">
      <c r="A74" t="s">
        <v>409</v>
      </c>
    </row>
    <row r="75" spans="1:1" x14ac:dyDescent="0.3">
      <c r="A75" t="s">
        <v>410</v>
      </c>
    </row>
    <row r="76" spans="1:1" x14ac:dyDescent="0.3">
      <c r="A76" t="s">
        <v>411</v>
      </c>
    </row>
    <row r="77" spans="1:1" x14ac:dyDescent="0.3">
      <c r="A77" t="s">
        <v>412</v>
      </c>
    </row>
    <row r="78" spans="1:1" x14ac:dyDescent="0.3">
      <c r="A78" t="s">
        <v>413</v>
      </c>
    </row>
    <row r="79" spans="1:1" x14ac:dyDescent="0.3">
      <c r="A79" t="s">
        <v>414</v>
      </c>
    </row>
    <row r="80" spans="1:1" x14ac:dyDescent="0.3">
      <c r="A80" t="s">
        <v>415</v>
      </c>
    </row>
    <row r="81" spans="1:1" x14ac:dyDescent="0.3">
      <c r="A81" t="s">
        <v>416</v>
      </c>
    </row>
    <row r="82" spans="1:1" x14ac:dyDescent="0.3">
      <c r="A82" t="s">
        <v>417</v>
      </c>
    </row>
    <row r="83" spans="1:1" x14ac:dyDescent="0.3">
      <c r="A83" t="s">
        <v>418</v>
      </c>
    </row>
    <row r="84" spans="1:1" x14ac:dyDescent="0.3">
      <c r="A84" t="s">
        <v>419</v>
      </c>
    </row>
    <row r="85" spans="1:1" x14ac:dyDescent="0.3">
      <c r="A85" t="s">
        <v>420</v>
      </c>
    </row>
    <row r="86" spans="1:1" x14ac:dyDescent="0.3">
      <c r="A86" t="s">
        <v>421</v>
      </c>
    </row>
    <row r="87" spans="1:1" x14ac:dyDescent="0.3">
      <c r="A87" t="s">
        <v>422</v>
      </c>
    </row>
    <row r="88" spans="1:1" x14ac:dyDescent="0.3">
      <c r="A88" t="s">
        <v>423</v>
      </c>
    </row>
    <row r="89" spans="1:1" x14ac:dyDescent="0.3">
      <c r="A89" t="s">
        <v>424</v>
      </c>
    </row>
    <row r="90" spans="1:1" x14ac:dyDescent="0.3">
      <c r="A90" t="s">
        <v>425</v>
      </c>
    </row>
    <row r="91" spans="1:1" x14ac:dyDescent="0.3">
      <c r="A91" t="s">
        <v>426</v>
      </c>
    </row>
    <row r="92" spans="1:1" x14ac:dyDescent="0.3">
      <c r="A92" t="s">
        <v>427</v>
      </c>
    </row>
    <row r="93" spans="1:1" x14ac:dyDescent="0.3">
      <c r="A93" t="s">
        <v>428</v>
      </c>
    </row>
    <row r="94" spans="1:1" x14ac:dyDescent="0.3">
      <c r="A94" t="s">
        <v>429</v>
      </c>
    </row>
    <row r="95" spans="1:1" x14ac:dyDescent="0.3">
      <c r="A95" t="s">
        <v>430</v>
      </c>
    </row>
    <row r="96" spans="1:1" x14ac:dyDescent="0.3">
      <c r="A96" t="s">
        <v>431</v>
      </c>
    </row>
    <row r="97" spans="1:1" x14ac:dyDescent="0.3">
      <c r="A97" t="s">
        <v>432</v>
      </c>
    </row>
    <row r="98" spans="1:1" x14ac:dyDescent="0.3">
      <c r="A98" t="s">
        <v>433</v>
      </c>
    </row>
    <row r="99" spans="1:1" x14ac:dyDescent="0.3">
      <c r="A99" t="s">
        <v>434</v>
      </c>
    </row>
    <row r="100" spans="1:1" x14ac:dyDescent="0.3">
      <c r="A100" t="s">
        <v>435</v>
      </c>
    </row>
    <row r="101" spans="1:1" x14ac:dyDescent="0.3">
      <c r="A101" t="s">
        <v>436</v>
      </c>
    </row>
    <row r="102" spans="1:1" x14ac:dyDescent="0.3">
      <c r="A102" t="s">
        <v>437</v>
      </c>
    </row>
    <row r="103" spans="1:1" x14ac:dyDescent="0.3">
      <c r="A103" t="s">
        <v>438</v>
      </c>
    </row>
    <row r="104" spans="1:1" x14ac:dyDescent="0.3">
      <c r="A104" t="s">
        <v>439</v>
      </c>
    </row>
    <row r="105" spans="1:1" x14ac:dyDescent="0.3">
      <c r="A105" t="s">
        <v>440</v>
      </c>
    </row>
    <row r="106" spans="1:1" x14ac:dyDescent="0.3">
      <c r="A106" t="s">
        <v>441</v>
      </c>
    </row>
    <row r="107" spans="1:1" x14ac:dyDescent="0.3">
      <c r="A107" t="s">
        <v>442</v>
      </c>
    </row>
    <row r="108" spans="1:1" x14ac:dyDescent="0.3">
      <c r="A108" t="s">
        <v>443</v>
      </c>
    </row>
    <row r="109" spans="1:1" x14ac:dyDescent="0.3">
      <c r="A109" t="s">
        <v>444</v>
      </c>
    </row>
    <row r="110" spans="1:1" x14ac:dyDescent="0.3">
      <c r="A110" t="s">
        <v>445</v>
      </c>
    </row>
    <row r="111" spans="1:1" x14ac:dyDescent="0.3">
      <c r="A111" t="s">
        <v>446</v>
      </c>
    </row>
    <row r="112" spans="1:1" x14ac:dyDescent="0.3">
      <c r="A112" t="s">
        <v>447</v>
      </c>
    </row>
    <row r="113" spans="1:1" x14ac:dyDescent="0.3">
      <c r="A113" t="s">
        <v>448</v>
      </c>
    </row>
    <row r="114" spans="1:1" x14ac:dyDescent="0.3">
      <c r="A114" t="s">
        <v>449</v>
      </c>
    </row>
    <row r="115" spans="1:1" x14ac:dyDescent="0.3">
      <c r="A115" t="s">
        <v>450</v>
      </c>
    </row>
    <row r="116" spans="1:1" x14ac:dyDescent="0.3">
      <c r="A116" t="s">
        <v>451</v>
      </c>
    </row>
    <row r="117" spans="1:1" x14ac:dyDescent="0.3">
      <c r="A117" t="s">
        <v>452</v>
      </c>
    </row>
    <row r="118" spans="1:1" x14ac:dyDescent="0.3">
      <c r="A118" t="s">
        <v>453</v>
      </c>
    </row>
    <row r="119" spans="1:1" x14ac:dyDescent="0.3">
      <c r="A119" t="s">
        <v>454</v>
      </c>
    </row>
    <row r="120" spans="1:1" x14ac:dyDescent="0.3">
      <c r="A120" t="s">
        <v>455</v>
      </c>
    </row>
    <row r="121" spans="1:1" x14ac:dyDescent="0.3">
      <c r="A121" t="s">
        <v>456</v>
      </c>
    </row>
    <row r="122" spans="1:1" x14ac:dyDescent="0.3">
      <c r="A122" t="s">
        <v>457</v>
      </c>
    </row>
    <row r="123" spans="1:1" x14ac:dyDescent="0.3">
      <c r="A123" t="s">
        <v>458</v>
      </c>
    </row>
    <row r="124" spans="1:1" x14ac:dyDescent="0.3">
      <c r="A124" t="s">
        <v>459</v>
      </c>
    </row>
    <row r="125" spans="1:1" x14ac:dyDescent="0.3">
      <c r="A125" t="s">
        <v>460</v>
      </c>
    </row>
    <row r="126" spans="1:1" x14ac:dyDescent="0.3">
      <c r="A126" t="s">
        <v>461</v>
      </c>
    </row>
    <row r="127" spans="1:1" x14ac:dyDescent="0.3">
      <c r="A127" t="s">
        <v>462</v>
      </c>
    </row>
    <row r="128" spans="1:1" x14ac:dyDescent="0.3">
      <c r="A128" t="s">
        <v>463</v>
      </c>
    </row>
    <row r="129" spans="1:1" x14ac:dyDescent="0.3">
      <c r="A129" t="s">
        <v>464</v>
      </c>
    </row>
    <row r="130" spans="1:1" x14ac:dyDescent="0.3">
      <c r="A130" t="s">
        <v>465</v>
      </c>
    </row>
    <row r="131" spans="1:1" x14ac:dyDescent="0.3">
      <c r="A131" t="s">
        <v>466</v>
      </c>
    </row>
    <row r="132" spans="1:1" x14ac:dyDescent="0.3">
      <c r="A132" t="s">
        <v>467</v>
      </c>
    </row>
    <row r="133" spans="1:1" x14ac:dyDescent="0.3">
      <c r="A133" t="s">
        <v>468</v>
      </c>
    </row>
    <row r="134" spans="1:1" x14ac:dyDescent="0.3">
      <c r="A134" t="s">
        <v>469</v>
      </c>
    </row>
    <row r="135" spans="1:1" x14ac:dyDescent="0.3">
      <c r="A135" t="s">
        <v>470</v>
      </c>
    </row>
    <row r="136" spans="1:1" x14ac:dyDescent="0.3">
      <c r="A136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Daily _Climate Data</vt:lpstr>
      <vt:lpstr>Alteryx_flat_file_complete</vt:lpstr>
      <vt:lpstr>'Daily _Climate Data'!Print_Area</vt:lpstr>
      <vt:lpstr>'Daily _Climate Data'!Print_Titles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Black</dc:creator>
  <cp:lastModifiedBy>Ken Black</cp:lastModifiedBy>
  <dcterms:created xsi:type="dcterms:W3CDTF">2014-11-21T17:09:22Z</dcterms:created>
  <dcterms:modified xsi:type="dcterms:W3CDTF">2015-01-16T15:15:26Z</dcterms:modified>
</cp:coreProperties>
</file>